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236338\Documents\"/>
    </mc:Choice>
  </mc:AlternateContent>
  <bookViews>
    <workbookView xWindow="0" yWindow="0" windowWidth="28800" windowHeight="11700" activeTab="3"/>
  </bookViews>
  <sheets>
    <sheet name="ISR - Property" sheetId="1" r:id="rId1"/>
    <sheet name="ISR - Business Interruption" sheetId="4" r:id="rId2"/>
    <sheet name="Commercial Motor" sheetId="2" r:id="rId3"/>
    <sheet name="Marine Hull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4" l="1"/>
  <c r="G55" i="4"/>
  <c r="G56" i="4"/>
  <c r="G57" i="4"/>
  <c r="G58" i="4"/>
  <c r="G59" i="4"/>
  <c r="G60" i="4"/>
  <c r="G61" i="4"/>
  <c r="G62" i="4"/>
  <c r="G54" i="4"/>
  <c r="G42" i="4"/>
  <c r="G43" i="4"/>
  <c r="G44" i="4"/>
  <c r="G45" i="4"/>
  <c r="G46" i="4"/>
  <c r="G47" i="4"/>
  <c r="G48" i="4"/>
  <c r="G49" i="4"/>
  <c r="G50" i="4"/>
  <c r="G41" i="4"/>
  <c r="G24" i="4"/>
  <c r="G25" i="4"/>
  <c r="G26" i="4"/>
  <c r="G27" i="4"/>
  <c r="G28" i="4"/>
  <c r="G29" i="4"/>
  <c r="G30" i="4"/>
  <c r="G31" i="4"/>
  <c r="G32" i="4"/>
  <c r="G33" i="4"/>
  <c r="G23" i="4"/>
  <c r="G11" i="4"/>
  <c r="G17" i="4"/>
  <c r="G14" i="4"/>
  <c r="G7" i="4"/>
  <c r="G8" i="4"/>
  <c r="G9" i="4"/>
  <c r="G10" i="4"/>
  <c r="G6" i="4"/>
  <c r="G63" i="4" l="1"/>
  <c r="I63" i="4" s="1"/>
  <c r="G51" i="4"/>
  <c r="I51" i="4" s="1"/>
  <c r="G37" i="4"/>
  <c r="I37" i="4" s="1"/>
  <c r="G12" i="4"/>
  <c r="I12" i="4" l="1"/>
  <c r="G15" i="4"/>
  <c r="G18" i="4" l="1"/>
  <c r="I15" i="4"/>
  <c r="G65" i="4" l="1"/>
  <c r="I18" i="4"/>
  <c r="G68" i="4" l="1"/>
  <c r="G69" i="4" s="1"/>
  <c r="G72" i="4" s="1"/>
  <c r="G2" i="4" s="1"/>
</calcChain>
</file>

<file path=xl/sharedStrings.xml><?xml version="1.0" encoding="utf-8"?>
<sst xmlns="http://schemas.openxmlformats.org/spreadsheetml/2006/main" count="205" uniqueCount="112">
  <si>
    <t>State</t>
  </si>
  <si>
    <t>Stock</t>
  </si>
  <si>
    <t>Industrial Special Risks - Property</t>
  </si>
  <si>
    <t>Location Number</t>
  </si>
  <si>
    <t>Address</t>
  </si>
  <si>
    <t>Postcode</t>
  </si>
  <si>
    <t>Building</t>
  </si>
  <si>
    <t>Contents</t>
  </si>
  <si>
    <t>Gaming Machines</t>
  </si>
  <si>
    <t>Gross Profit</t>
  </si>
  <si>
    <t>Indemnity Period</t>
  </si>
  <si>
    <t>Commerical Motor</t>
  </si>
  <si>
    <t>Item Number</t>
  </si>
  <si>
    <t>Year</t>
  </si>
  <si>
    <t>Vehicle Type</t>
  </si>
  <si>
    <t>Vehicle Description</t>
  </si>
  <si>
    <t>Sum Insured</t>
  </si>
  <si>
    <t>Trailer</t>
  </si>
  <si>
    <t>Marine Hull</t>
  </si>
  <si>
    <t>Unit Type</t>
  </si>
  <si>
    <t xml:space="preserve">Number of Units </t>
  </si>
  <si>
    <t xml:space="preserve">IRB </t>
  </si>
  <si>
    <t>Additional Motor</t>
  </si>
  <si>
    <t>Surf Boats</t>
  </si>
  <si>
    <t>Jet Boats</t>
  </si>
  <si>
    <t>Jet Skis</t>
  </si>
  <si>
    <t>Rigid Hull</t>
  </si>
  <si>
    <t>Surf Equipment</t>
  </si>
  <si>
    <t>Sedan/Ute</t>
  </si>
  <si>
    <t>Bus</t>
  </si>
  <si>
    <t>Caravan</t>
  </si>
  <si>
    <t>Tractor</t>
  </si>
  <si>
    <t>Bikes/ATV</t>
  </si>
  <si>
    <t>Please note the above is a count of the total units you currently have Insured, for data accuracy we are asking that you please provide the unit details in the below table</t>
  </si>
  <si>
    <t>Rego</t>
  </si>
  <si>
    <t>IRB</t>
  </si>
  <si>
    <t>Surf Boat</t>
  </si>
  <si>
    <t>Jet Boat</t>
  </si>
  <si>
    <t>Lifesaving Equipment</t>
  </si>
  <si>
    <t>Budgeted</t>
  </si>
  <si>
    <t>Total Turnover less Capital Receipts</t>
  </si>
  <si>
    <t>$</t>
  </si>
  <si>
    <t>a</t>
  </si>
  <si>
    <t>b</t>
  </si>
  <si>
    <t>c</t>
  </si>
  <si>
    <t>d</t>
  </si>
  <si>
    <t>e</t>
  </si>
  <si>
    <t>f</t>
  </si>
  <si>
    <t>Total</t>
  </si>
  <si>
    <t>2 (+)</t>
  </si>
  <si>
    <t>Sub Total</t>
  </si>
  <si>
    <t>3 (-)</t>
  </si>
  <si>
    <t>Opening Stock (on hand at commencement of period)</t>
  </si>
  <si>
    <t>4 (-)</t>
  </si>
  <si>
    <t>Estimated</t>
  </si>
  <si>
    <t>i.</t>
  </si>
  <si>
    <t>Government Taxes</t>
  </si>
  <si>
    <t>Promotions</t>
  </si>
  <si>
    <t>Repairs &amp; Maintenance</t>
  </si>
  <si>
    <t>Entertainment</t>
  </si>
  <si>
    <t>Security</t>
  </si>
  <si>
    <t>g</t>
  </si>
  <si>
    <t>h</t>
  </si>
  <si>
    <t>Wages - (Casual employees)</t>
  </si>
  <si>
    <t>i</t>
  </si>
  <si>
    <t>Printing &amp; Stationary</t>
  </si>
  <si>
    <t>j</t>
  </si>
  <si>
    <t>Superannuation (on casual employees as per above)</t>
  </si>
  <si>
    <t>k</t>
  </si>
  <si>
    <t>l</t>
  </si>
  <si>
    <t>m</t>
  </si>
  <si>
    <t>n</t>
  </si>
  <si>
    <t>ii.</t>
  </si>
  <si>
    <t>Purchases</t>
  </si>
  <si>
    <t xml:space="preserve">b </t>
  </si>
  <si>
    <t>Freight Inwards</t>
  </si>
  <si>
    <t>Bar Supplies</t>
  </si>
  <si>
    <t>Gas</t>
  </si>
  <si>
    <t>Bar sundries</t>
  </si>
  <si>
    <t>iii.</t>
  </si>
  <si>
    <t>Cleaning &amp; Toiletries</t>
  </si>
  <si>
    <t xml:space="preserve">Electricity </t>
  </si>
  <si>
    <t>Rubbish Removal</t>
  </si>
  <si>
    <t xml:space="preserve">Telecommunictaions </t>
  </si>
  <si>
    <t>Gross Profit Sum Insured</t>
  </si>
  <si>
    <t>Plus Trend</t>
  </si>
  <si>
    <t>expected trend (+/-) by end of period</t>
  </si>
  <si>
    <t>Total Gross Profit Sum Insured</t>
  </si>
  <si>
    <t>Indemnity Period Requiested</t>
  </si>
  <si>
    <t>requested indemnity period (in months)</t>
  </si>
  <si>
    <t>Operational outlays</t>
  </si>
  <si>
    <t>membership</t>
  </si>
  <si>
    <t>government/council grants</t>
  </si>
  <si>
    <t>other sponsorship</t>
  </si>
  <si>
    <t>other revenues</t>
  </si>
  <si>
    <t>Do you want to cover this revenue stream (Y/N)?</t>
  </si>
  <si>
    <t>Closing Stock (expected at end of period)</t>
  </si>
  <si>
    <t>commercial revenues (bar. Restaurant, function hire etc.)</t>
  </si>
  <si>
    <r>
      <rPr>
        <b/>
        <sz val="11"/>
        <rFont val="Calibri"/>
        <family val="2"/>
      </rPr>
      <t xml:space="preserve">net </t>
    </r>
    <r>
      <rPr>
        <sz val="11"/>
        <rFont val="Calibri"/>
        <family val="2"/>
      </rPr>
      <t>poker machine/gaming turnover (i.e. turnover minus payouts, govt charges etc.)</t>
    </r>
  </si>
  <si>
    <t>Wages - (Casual employees only)</t>
  </si>
  <si>
    <t>Bar and Resturant Supplies</t>
  </si>
  <si>
    <t>ATM costs</t>
  </si>
  <si>
    <t>Y</t>
  </si>
  <si>
    <t>N</t>
  </si>
  <si>
    <t>Specified Working Expenses Listed Below</t>
  </si>
  <si>
    <t>Will these expenses still be  payable if the club is unable to trade?</t>
  </si>
  <si>
    <r>
      <t xml:space="preserve">Utilities (gas/electircity/water) </t>
    </r>
    <r>
      <rPr>
        <u/>
        <sz val="11"/>
        <rFont val="Calibri"/>
        <family val="2"/>
      </rPr>
      <t xml:space="preserve">usage </t>
    </r>
    <r>
      <rPr>
        <sz val="11"/>
        <rFont val="Calibri"/>
        <family val="2"/>
      </rPr>
      <t>charges</t>
    </r>
  </si>
  <si>
    <t>Reduced expenses</t>
  </si>
  <si>
    <t>Food and Beverage Expenses (if not included above)</t>
  </si>
  <si>
    <t>General &amp; Administration (if not included above)</t>
  </si>
  <si>
    <t>y</t>
  </si>
  <si>
    <t>Business Interruption Calculation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</si>
</sst>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3" borderId="1" xfId="0" applyFill="1" applyBorder="1"/>
    <xf numFmtId="6" fontId="0" fillId="3" borderId="1" xfId="0" applyNumberForma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6" fontId="0" fillId="0" borderId="1" xfId="0" applyNumberFormat="1" applyBorder="1"/>
    <xf numFmtId="0" fontId="0" fillId="0" borderId="1" xfId="0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Protection="1">
      <protection locked="0"/>
    </xf>
    <xf numFmtId="164" fontId="4" fillId="0" borderId="0" xfId="1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0" borderId="0" xfId="1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5" fillId="4" borderId="0" xfId="1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164" fontId="4" fillId="4" borderId="0" xfId="1" applyNumberFormat="1" applyFont="1" applyFill="1" applyProtection="1">
      <protection locked="0"/>
    </xf>
    <xf numFmtId="164" fontId="4" fillId="0" borderId="0" xfId="1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5" borderId="0" xfId="0" applyFont="1" applyFill="1" applyProtection="1">
      <protection locked="0"/>
    </xf>
    <xf numFmtId="0" fontId="4" fillId="0" borderId="0" xfId="0" applyFont="1" applyFill="1" applyBorder="1" applyProtection="1">
      <protection locked="0"/>
    </xf>
    <xf numFmtId="164" fontId="5" fillId="4" borderId="0" xfId="1" applyNumberFormat="1" applyFont="1" applyFill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0" xfId="0" applyFont="1" applyFill="1" applyProtection="1">
      <protection locked="0"/>
    </xf>
    <xf numFmtId="164" fontId="4" fillId="4" borderId="0" xfId="1" applyNumberFormat="1" applyFont="1" applyFill="1" applyBorder="1" applyProtection="1">
      <protection locked="0"/>
    </xf>
    <xf numFmtId="0" fontId="4" fillId="0" borderId="0" xfId="0" applyFont="1" applyFill="1" applyAlignment="1" applyProtection="1">
      <alignment wrapText="1"/>
      <protection locked="0"/>
    </xf>
    <xf numFmtId="164" fontId="4" fillId="4" borderId="3" xfId="1" applyNumberFormat="1" applyFont="1" applyFill="1" applyBorder="1" applyProtection="1">
      <protection locked="0"/>
    </xf>
    <xf numFmtId="9" fontId="4" fillId="4" borderId="0" xfId="2" applyFont="1" applyFill="1" applyProtection="1">
      <protection locked="0"/>
    </xf>
    <xf numFmtId="164" fontId="4" fillId="0" borderId="0" xfId="1" applyNumberFormat="1" applyFont="1" applyProtection="1"/>
    <xf numFmtId="164" fontId="5" fillId="6" borderId="5" xfId="1" applyNumberFormat="1" applyFont="1" applyFill="1" applyBorder="1" applyProtection="1"/>
    <xf numFmtId="164" fontId="4" fillId="0" borderId="5" xfId="1" applyNumberFormat="1" applyFont="1" applyBorder="1" applyProtection="1"/>
    <xf numFmtId="164" fontId="4" fillId="0" borderId="0" xfId="1" applyNumberFormat="1" applyFont="1" applyBorder="1" applyProtection="1"/>
    <xf numFmtId="164" fontId="4" fillId="6" borderId="4" xfId="1" applyNumberFormat="1" applyFont="1" applyFill="1" applyBorder="1" applyProtection="1"/>
    <xf numFmtId="0" fontId="4" fillId="0" borderId="0" xfId="0" applyFont="1" applyProtection="1"/>
    <xf numFmtId="164" fontId="4" fillId="0" borderId="0" xfId="0" applyNumberFormat="1" applyFont="1" applyProtection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B3" sqref="B3:J3"/>
    </sheetView>
  </sheetViews>
  <sheetFormatPr defaultRowHeight="15" x14ac:dyDescent="0.25"/>
  <cols>
    <col min="1" max="1" width="17.85546875" bestFit="1" customWidth="1"/>
    <col min="2" max="2" width="16.140625" bestFit="1" customWidth="1"/>
    <col min="3" max="3" width="12.42578125" bestFit="1" customWidth="1"/>
    <col min="4" max="4" width="18.5703125" bestFit="1" customWidth="1"/>
    <col min="5" max="5" width="12.85546875" bestFit="1" customWidth="1"/>
    <col min="6" max="6" width="13.140625" bestFit="1" customWidth="1"/>
    <col min="8" max="8" width="16.7109375" bestFit="1" customWidth="1"/>
    <col min="9" max="9" width="11.28515625" bestFit="1" customWidth="1"/>
    <col min="10" max="10" width="16.5703125" bestFit="1" customWidth="1"/>
  </cols>
  <sheetData>
    <row r="1" spans="1:10" x14ac:dyDescent="0.25">
      <c r="A1" s="10" t="s">
        <v>2</v>
      </c>
      <c r="B1" s="10"/>
      <c r="C1" s="10"/>
    </row>
    <row r="2" spans="1:10" x14ac:dyDescent="0.25">
      <c r="A2" s="3" t="s">
        <v>3</v>
      </c>
      <c r="B2" s="3" t="s">
        <v>4</v>
      </c>
      <c r="C2" s="3" t="s">
        <v>5</v>
      </c>
      <c r="D2" s="3" t="s">
        <v>0</v>
      </c>
      <c r="E2" s="3" t="s">
        <v>6</v>
      </c>
      <c r="F2" s="3" t="s">
        <v>7</v>
      </c>
      <c r="G2" s="3" t="s">
        <v>1</v>
      </c>
      <c r="H2" s="3" t="s">
        <v>8</v>
      </c>
      <c r="I2" s="3" t="s">
        <v>9</v>
      </c>
      <c r="J2" s="3" t="s">
        <v>10</v>
      </c>
    </row>
    <row r="3" spans="1:10" x14ac:dyDescent="0.25">
      <c r="A3" s="1">
        <v>1</v>
      </c>
      <c r="B3" s="1"/>
      <c r="C3" s="1"/>
      <c r="D3" s="1"/>
      <c r="E3" s="1"/>
      <c r="F3" s="2"/>
      <c r="G3" s="1"/>
      <c r="H3" s="1"/>
      <c r="I3" s="2"/>
      <c r="J3" s="1"/>
    </row>
    <row r="4" spans="1:10" x14ac:dyDescent="0.25">
      <c r="A4" s="7">
        <v>2</v>
      </c>
      <c r="B4" s="7"/>
      <c r="C4" s="7"/>
      <c r="D4" s="7"/>
      <c r="E4" s="7"/>
      <c r="F4" s="7"/>
      <c r="G4" s="7"/>
      <c r="H4" s="7"/>
      <c r="I4" s="7"/>
      <c r="J4" s="7"/>
    </row>
    <row r="5" spans="1:10" x14ac:dyDescent="0.25">
      <c r="A5" s="7">
        <v>3</v>
      </c>
      <c r="B5" s="7"/>
      <c r="C5" s="7"/>
      <c r="D5" s="7"/>
      <c r="E5" s="7"/>
      <c r="F5" s="7"/>
      <c r="G5" s="7"/>
      <c r="H5" s="7"/>
      <c r="I5" s="7"/>
      <c r="J5" s="7"/>
    </row>
    <row r="6" spans="1:10" x14ac:dyDescent="0.25">
      <c r="A6" s="7">
        <v>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>
        <v>5</v>
      </c>
      <c r="B7" s="7"/>
      <c r="C7" s="7"/>
      <c r="D7" s="7"/>
      <c r="E7" s="7"/>
      <c r="F7" s="7"/>
      <c r="G7" s="7"/>
      <c r="H7" s="7"/>
      <c r="I7" s="7"/>
      <c r="J7" s="7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D10" sqref="D10"/>
    </sheetView>
  </sheetViews>
  <sheetFormatPr defaultRowHeight="15" x14ac:dyDescent="0.25"/>
  <cols>
    <col min="1" max="1" width="5.5703125" style="11" customWidth="1"/>
    <col min="2" max="2" width="2.7109375" style="11" customWidth="1"/>
    <col min="3" max="3" width="52.85546875" style="11" bestFit="1" customWidth="1"/>
    <col min="4" max="4" width="17" style="12" customWidth="1"/>
    <col min="5" max="5" width="24.85546875" style="11" customWidth="1"/>
    <col min="6" max="6" width="11.5703125" style="12" customWidth="1"/>
    <col min="7" max="7" width="19.28515625" style="30" bestFit="1" customWidth="1"/>
    <col min="8" max="8" width="9.140625" style="11"/>
    <col min="9" max="9" width="13" style="35" customWidth="1"/>
    <col min="10" max="255" width="9.140625" style="11"/>
    <col min="256" max="256" width="3.5703125" style="11" customWidth="1"/>
    <col min="257" max="257" width="2.7109375" style="11" customWidth="1"/>
    <col min="258" max="258" width="52.7109375" style="11" customWidth="1"/>
    <col min="259" max="259" width="9.140625" style="11" customWidth="1"/>
    <col min="260" max="260" width="17" style="11" customWidth="1"/>
    <col min="261" max="262" width="11.5703125" style="11" customWidth="1"/>
    <col min="263" max="263" width="14.5703125" style="11" customWidth="1"/>
    <col min="264" max="511" width="9.140625" style="11"/>
    <col min="512" max="512" width="3.5703125" style="11" customWidth="1"/>
    <col min="513" max="513" width="2.7109375" style="11" customWidth="1"/>
    <col min="514" max="514" width="52.7109375" style="11" customWidth="1"/>
    <col min="515" max="515" width="9.140625" style="11" customWidth="1"/>
    <col min="516" max="516" width="17" style="11" customWidth="1"/>
    <col min="517" max="518" width="11.5703125" style="11" customWidth="1"/>
    <col min="519" max="519" width="14.5703125" style="11" customWidth="1"/>
    <col min="520" max="767" width="9.140625" style="11"/>
    <col min="768" max="768" width="3.5703125" style="11" customWidth="1"/>
    <col min="769" max="769" width="2.7109375" style="11" customWidth="1"/>
    <col min="770" max="770" width="52.7109375" style="11" customWidth="1"/>
    <col min="771" max="771" width="9.140625" style="11" customWidth="1"/>
    <col min="772" max="772" width="17" style="11" customWidth="1"/>
    <col min="773" max="774" width="11.5703125" style="11" customWidth="1"/>
    <col min="775" max="775" width="14.5703125" style="11" customWidth="1"/>
    <col min="776" max="1023" width="9.140625" style="11"/>
    <col min="1024" max="1024" width="3.5703125" style="11" customWidth="1"/>
    <col min="1025" max="1025" width="2.7109375" style="11" customWidth="1"/>
    <col min="1026" max="1026" width="52.7109375" style="11" customWidth="1"/>
    <col min="1027" max="1027" width="9.140625" style="11" customWidth="1"/>
    <col min="1028" max="1028" width="17" style="11" customWidth="1"/>
    <col min="1029" max="1030" width="11.5703125" style="11" customWidth="1"/>
    <col min="1031" max="1031" width="14.5703125" style="11" customWidth="1"/>
    <col min="1032" max="1279" width="9.140625" style="11"/>
    <col min="1280" max="1280" width="3.5703125" style="11" customWidth="1"/>
    <col min="1281" max="1281" width="2.7109375" style="11" customWidth="1"/>
    <col min="1282" max="1282" width="52.7109375" style="11" customWidth="1"/>
    <col min="1283" max="1283" width="9.140625" style="11" customWidth="1"/>
    <col min="1284" max="1284" width="17" style="11" customWidth="1"/>
    <col min="1285" max="1286" width="11.5703125" style="11" customWidth="1"/>
    <col min="1287" max="1287" width="14.5703125" style="11" customWidth="1"/>
    <col min="1288" max="1535" width="9.140625" style="11"/>
    <col min="1536" max="1536" width="3.5703125" style="11" customWidth="1"/>
    <col min="1537" max="1537" width="2.7109375" style="11" customWidth="1"/>
    <col min="1538" max="1538" width="52.7109375" style="11" customWidth="1"/>
    <col min="1539" max="1539" width="9.140625" style="11" customWidth="1"/>
    <col min="1540" max="1540" width="17" style="11" customWidth="1"/>
    <col min="1541" max="1542" width="11.5703125" style="11" customWidth="1"/>
    <col min="1543" max="1543" width="14.5703125" style="11" customWidth="1"/>
    <col min="1544" max="1791" width="9.140625" style="11"/>
    <col min="1792" max="1792" width="3.5703125" style="11" customWidth="1"/>
    <col min="1793" max="1793" width="2.7109375" style="11" customWidth="1"/>
    <col min="1794" max="1794" width="52.7109375" style="11" customWidth="1"/>
    <col min="1795" max="1795" width="9.140625" style="11" customWidth="1"/>
    <col min="1796" max="1796" width="17" style="11" customWidth="1"/>
    <col min="1797" max="1798" width="11.5703125" style="11" customWidth="1"/>
    <col min="1799" max="1799" width="14.5703125" style="11" customWidth="1"/>
    <col min="1800" max="2047" width="9.140625" style="11"/>
    <col min="2048" max="2048" width="3.5703125" style="11" customWidth="1"/>
    <col min="2049" max="2049" width="2.7109375" style="11" customWidth="1"/>
    <col min="2050" max="2050" width="52.7109375" style="11" customWidth="1"/>
    <col min="2051" max="2051" width="9.140625" style="11" customWidth="1"/>
    <col min="2052" max="2052" width="17" style="11" customWidth="1"/>
    <col min="2053" max="2054" width="11.5703125" style="11" customWidth="1"/>
    <col min="2055" max="2055" width="14.5703125" style="11" customWidth="1"/>
    <col min="2056" max="2303" width="9.140625" style="11"/>
    <col min="2304" max="2304" width="3.5703125" style="11" customWidth="1"/>
    <col min="2305" max="2305" width="2.7109375" style="11" customWidth="1"/>
    <col min="2306" max="2306" width="52.7109375" style="11" customWidth="1"/>
    <col min="2307" max="2307" width="9.140625" style="11" customWidth="1"/>
    <col min="2308" max="2308" width="17" style="11" customWidth="1"/>
    <col min="2309" max="2310" width="11.5703125" style="11" customWidth="1"/>
    <col min="2311" max="2311" width="14.5703125" style="11" customWidth="1"/>
    <col min="2312" max="2559" width="9.140625" style="11"/>
    <col min="2560" max="2560" width="3.5703125" style="11" customWidth="1"/>
    <col min="2561" max="2561" width="2.7109375" style="11" customWidth="1"/>
    <col min="2562" max="2562" width="52.7109375" style="11" customWidth="1"/>
    <col min="2563" max="2563" width="9.140625" style="11" customWidth="1"/>
    <col min="2564" max="2564" width="17" style="11" customWidth="1"/>
    <col min="2565" max="2566" width="11.5703125" style="11" customWidth="1"/>
    <col min="2567" max="2567" width="14.5703125" style="11" customWidth="1"/>
    <col min="2568" max="2815" width="9.140625" style="11"/>
    <col min="2816" max="2816" width="3.5703125" style="11" customWidth="1"/>
    <col min="2817" max="2817" width="2.7109375" style="11" customWidth="1"/>
    <col min="2818" max="2818" width="52.7109375" style="11" customWidth="1"/>
    <col min="2819" max="2819" width="9.140625" style="11" customWidth="1"/>
    <col min="2820" max="2820" width="17" style="11" customWidth="1"/>
    <col min="2821" max="2822" width="11.5703125" style="11" customWidth="1"/>
    <col min="2823" max="2823" width="14.5703125" style="11" customWidth="1"/>
    <col min="2824" max="3071" width="9.140625" style="11"/>
    <col min="3072" max="3072" width="3.5703125" style="11" customWidth="1"/>
    <col min="3073" max="3073" width="2.7109375" style="11" customWidth="1"/>
    <col min="3074" max="3074" width="52.7109375" style="11" customWidth="1"/>
    <col min="3075" max="3075" width="9.140625" style="11" customWidth="1"/>
    <col min="3076" max="3076" width="17" style="11" customWidth="1"/>
    <col min="3077" max="3078" width="11.5703125" style="11" customWidth="1"/>
    <col min="3079" max="3079" width="14.5703125" style="11" customWidth="1"/>
    <col min="3080" max="3327" width="9.140625" style="11"/>
    <col min="3328" max="3328" width="3.5703125" style="11" customWidth="1"/>
    <col min="3329" max="3329" width="2.7109375" style="11" customWidth="1"/>
    <col min="3330" max="3330" width="52.7109375" style="11" customWidth="1"/>
    <col min="3331" max="3331" width="9.140625" style="11" customWidth="1"/>
    <col min="3332" max="3332" width="17" style="11" customWidth="1"/>
    <col min="3333" max="3334" width="11.5703125" style="11" customWidth="1"/>
    <col min="3335" max="3335" width="14.5703125" style="11" customWidth="1"/>
    <col min="3336" max="3583" width="9.140625" style="11"/>
    <col min="3584" max="3584" width="3.5703125" style="11" customWidth="1"/>
    <col min="3585" max="3585" width="2.7109375" style="11" customWidth="1"/>
    <col min="3586" max="3586" width="52.7109375" style="11" customWidth="1"/>
    <col min="3587" max="3587" width="9.140625" style="11" customWidth="1"/>
    <col min="3588" max="3588" width="17" style="11" customWidth="1"/>
    <col min="3589" max="3590" width="11.5703125" style="11" customWidth="1"/>
    <col min="3591" max="3591" width="14.5703125" style="11" customWidth="1"/>
    <col min="3592" max="3839" width="9.140625" style="11"/>
    <col min="3840" max="3840" width="3.5703125" style="11" customWidth="1"/>
    <col min="3841" max="3841" width="2.7109375" style="11" customWidth="1"/>
    <col min="3842" max="3842" width="52.7109375" style="11" customWidth="1"/>
    <col min="3843" max="3843" width="9.140625" style="11" customWidth="1"/>
    <col min="3844" max="3844" width="17" style="11" customWidth="1"/>
    <col min="3845" max="3846" width="11.5703125" style="11" customWidth="1"/>
    <col min="3847" max="3847" width="14.5703125" style="11" customWidth="1"/>
    <col min="3848" max="4095" width="9.140625" style="11"/>
    <col min="4096" max="4096" width="3.5703125" style="11" customWidth="1"/>
    <col min="4097" max="4097" width="2.7109375" style="11" customWidth="1"/>
    <col min="4098" max="4098" width="52.7109375" style="11" customWidth="1"/>
    <col min="4099" max="4099" width="9.140625" style="11" customWidth="1"/>
    <col min="4100" max="4100" width="17" style="11" customWidth="1"/>
    <col min="4101" max="4102" width="11.5703125" style="11" customWidth="1"/>
    <col min="4103" max="4103" width="14.5703125" style="11" customWidth="1"/>
    <col min="4104" max="4351" width="9.140625" style="11"/>
    <col min="4352" max="4352" width="3.5703125" style="11" customWidth="1"/>
    <col min="4353" max="4353" width="2.7109375" style="11" customWidth="1"/>
    <col min="4354" max="4354" width="52.7109375" style="11" customWidth="1"/>
    <col min="4355" max="4355" width="9.140625" style="11" customWidth="1"/>
    <col min="4356" max="4356" width="17" style="11" customWidth="1"/>
    <col min="4357" max="4358" width="11.5703125" style="11" customWidth="1"/>
    <col min="4359" max="4359" width="14.5703125" style="11" customWidth="1"/>
    <col min="4360" max="4607" width="9.140625" style="11"/>
    <col min="4608" max="4608" width="3.5703125" style="11" customWidth="1"/>
    <col min="4609" max="4609" width="2.7109375" style="11" customWidth="1"/>
    <col min="4610" max="4610" width="52.7109375" style="11" customWidth="1"/>
    <col min="4611" max="4611" width="9.140625" style="11" customWidth="1"/>
    <col min="4612" max="4612" width="17" style="11" customWidth="1"/>
    <col min="4613" max="4614" width="11.5703125" style="11" customWidth="1"/>
    <col min="4615" max="4615" width="14.5703125" style="11" customWidth="1"/>
    <col min="4616" max="4863" width="9.140625" style="11"/>
    <col min="4864" max="4864" width="3.5703125" style="11" customWidth="1"/>
    <col min="4865" max="4865" width="2.7109375" style="11" customWidth="1"/>
    <col min="4866" max="4866" width="52.7109375" style="11" customWidth="1"/>
    <col min="4867" max="4867" width="9.140625" style="11" customWidth="1"/>
    <col min="4868" max="4868" width="17" style="11" customWidth="1"/>
    <col min="4869" max="4870" width="11.5703125" style="11" customWidth="1"/>
    <col min="4871" max="4871" width="14.5703125" style="11" customWidth="1"/>
    <col min="4872" max="5119" width="9.140625" style="11"/>
    <col min="5120" max="5120" width="3.5703125" style="11" customWidth="1"/>
    <col min="5121" max="5121" width="2.7109375" style="11" customWidth="1"/>
    <col min="5122" max="5122" width="52.7109375" style="11" customWidth="1"/>
    <col min="5123" max="5123" width="9.140625" style="11" customWidth="1"/>
    <col min="5124" max="5124" width="17" style="11" customWidth="1"/>
    <col min="5125" max="5126" width="11.5703125" style="11" customWidth="1"/>
    <col min="5127" max="5127" width="14.5703125" style="11" customWidth="1"/>
    <col min="5128" max="5375" width="9.140625" style="11"/>
    <col min="5376" max="5376" width="3.5703125" style="11" customWidth="1"/>
    <col min="5377" max="5377" width="2.7109375" style="11" customWidth="1"/>
    <col min="5378" max="5378" width="52.7109375" style="11" customWidth="1"/>
    <col min="5379" max="5379" width="9.140625" style="11" customWidth="1"/>
    <col min="5380" max="5380" width="17" style="11" customWidth="1"/>
    <col min="5381" max="5382" width="11.5703125" style="11" customWidth="1"/>
    <col min="5383" max="5383" width="14.5703125" style="11" customWidth="1"/>
    <col min="5384" max="5631" width="9.140625" style="11"/>
    <col min="5632" max="5632" width="3.5703125" style="11" customWidth="1"/>
    <col min="5633" max="5633" width="2.7109375" style="11" customWidth="1"/>
    <col min="5634" max="5634" width="52.7109375" style="11" customWidth="1"/>
    <col min="5635" max="5635" width="9.140625" style="11" customWidth="1"/>
    <col min="5636" max="5636" width="17" style="11" customWidth="1"/>
    <col min="5637" max="5638" width="11.5703125" style="11" customWidth="1"/>
    <col min="5639" max="5639" width="14.5703125" style="11" customWidth="1"/>
    <col min="5640" max="5887" width="9.140625" style="11"/>
    <col min="5888" max="5888" width="3.5703125" style="11" customWidth="1"/>
    <col min="5889" max="5889" width="2.7109375" style="11" customWidth="1"/>
    <col min="5890" max="5890" width="52.7109375" style="11" customWidth="1"/>
    <col min="5891" max="5891" width="9.140625" style="11" customWidth="1"/>
    <col min="5892" max="5892" width="17" style="11" customWidth="1"/>
    <col min="5893" max="5894" width="11.5703125" style="11" customWidth="1"/>
    <col min="5895" max="5895" width="14.5703125" style="11" customWidth="1"/>
    <col min="5896" max="6143" width="9.140625" style="11"/>
    <col min="6144" max="6144" width="3.5703125" style="11" customWidth="1"/>
    <col min="6145" max="6145" width="2.7109375" style="11" customWidth="1"/>
    <col min="6146" max="6146" width="52.7109375" style="11" customWidth="1"/>
    <col min="6147" max="6147" width="9.140625" style="11" customWidth="1"/>
    <col min="6148" max="6148" width="17" style="11" customWidth="1"/>
    <col min="6149" max="6150" width="11.5703125" style="11" customWidth="1"/>
    <col min="6151" max="6151" width="14.5703125" style="11" customWidth="1"/>
    <col min="6152" max="6399" width="9.140625" style="11"/>
    <col min="6400" max="6400" width="3.5703125" style="11" customWidth="1"/>
    <col min="6401" max="6401" width="2.7109375" style="11" customWidth="1"/>
    <col min="6402" max="6402" width="52.7109375" style="11" customWidth="1"/>
    <col min="6403" max="6403" width="9.140625" style="11" customWidth="1"/>
    <col min="6404" max="6404" width="17" style="11" customWidth="1"/>
    <col min="6405" max="6406" width="11.5703125" style="11" customWidth="1"/>
    <col min="6407" max="6407" width="14.5703125" style="11" customWidth="1"/>
    <col min="6408" max="6655" width="9.140625" style="11"/>
    <col min="6656" max="6656" width="3.5703125" style="11" customWidth="1"/>
    <col min="6657" max="6657" width="2.7109375" style="11" customWidth="1"/>
    <col min="6658" max="6658" width="52.7109375" style="11" customWidth="1"/>
    <col min="6659" max="6659" width="9.140625" style="11" customWidth="1"/>
    <col min="6660" max="6660" width="17" style="11" customWidth="1"/>
    <col min="6661" max="6662" width="11.5703125" style="11" customWidth="1"/>
    <col min="6663" max="6663" width="14.5703125" style="11" customWidth="1"/>
    <col min="6664" max="6911" width="9.140625" style="11"/>
    <col min="6912" max="6912" width="3.5703125" style="11" customWidth="1"/>
    <col min="6913" max="6913" width="2.7109375" style="11" customWidth="1"/>
    <col min="6914" max="6914" width="52.7109375" style="11" customWidth="1"/>
    <col min="6915" max="6915" width="9.140625" style="11" customWidth="1"/>
    <col min="6916" max="6916" width="17" style="11" customWidth="1"/>
    <col min="6917" max="6918" width="11.5703125" style="11" customWidth="1"/>
    <col min="6919" max="6919" width="14.5703125" style="11" customWidth="1"/>
    <col min="6920" max="7167" width="9.140625" style="11"/>
    <col min="7168" max="7168" width="3.5703125" style="11" customWidth="1"/>
    <col min="7169" max="7169" width="2.7109375" style="11" customWidth="1"/>
    <col min="7170" max="7170" width="52.7109375" style="11" customWidth="1"/>
    <col min="7171" max="7171" width="9.140625" style="11" customWidth="1"/>
    <col min="7172" max="7172" width="17" style="11" customWidth="1"/>
    <col min="7173" max="7174" width="11.5703125" style="11" customWidth="1"/>
    <col min="7175" max="7175" width="14.5703125" style="11" customWidth="1"/>
    <col min="7176" max="7423" width="9.140625" style="11"/>
    <col min="7424" max="7424" width="3.5703125" style="11" customWidth="1"/>
    <col min="7425" max="7425" width="2.7109375" style="11" customWidth="1"/>
    <col min="7426" max="7426" width="52.7109375" style="11" customWidth="1"/>
    <col min="7427" max="7427" width="9.140625" style="11" customWidth="1"/>
    <col min="7428" max="7428" width="17" style="11" customWidth="1"/>
    <col min="7429" max="7430" width="11.5703125" style="11" customWidth="1"/>
    <col min="7431" max="7431" width="14.5703125" style="11" customWidth="1"/>
    <col min="7432" max="7679" width="9.140625" style="11"/>
    <col min="7680" max="7680" width="3.5703125" style="11" customWidth="1"/>
    <col min="7681" max="7681" width="2.7109375" style="11" customWidth="1"/>
    <col min="7682" max="7682" width="52.7109375" style="11" customWidth="1"/>
    <col min="7683" max="7683" width="9.140625" style="11" customWidth="1"/>
    <col min="7684" max="7684" width="17" style="11" customWidth="1"/>
    <col min="7685" max="7686" width="11.5703125" style="11" customWidth="1"/>
    <col min="7687" max="7687" width="14.5703125" style="11" customWidth="1"/>
    <col min="7688" max="7935" width="9.140625" style="11"/>
    <col min="7936" max="7936" width="3.5703125" style="11" customWidth="1"/>
    <col min="7937" max="7937" width="2.7109375" style="11" customWidth="1"/>
    <col min="7938" max="7938" width="52.7109375" style="11" customWidth="1"/>
    <col min="7939" max="7939" width="9.140625" style="11" customWidth="1"/>
    <col min="7940" max="7940" width="17" style="11" customWidth="1"/>
    <col min="7941" max="7942" width="11.5703125" style="11" customWidth="1"/>
    <col min="7943" max="7943" width="14.5703125" style="11" customWidth="1"/>
    <col min="7944" max="8191" width="9.140625" style="11"/>
    <col min="8192" max="8192" width="3.5703125" style="11" customWidth="1"/>
    <col min="8193" max="8193" width="2.7109375" style="11" customWidth="1"/>
    <col min="8194" max="8194" width="52.7109375" style="11" customWidth="1"/>
    <col min="8195" max="8195" width="9.140625" style="11" customWidth="1"/>
    <col min="8196" max="8196" width="17" style="11" customWidth="1"/>
    <col min="8197" max="8198" width="11.5703125" style="11" customWidth="1"/>
    <col min="8199" max="8199" width="14.5703125" style="11" customWidth="1"/>
    <col min="8200" max="8447" width="9.140625" style="11"/>
    <col min="8448" max="8448" width="3.5703125" style="11" customWidth="1"/>
    <col min="8449" max="8449" width="2.7109375" style="11" customWidth="1"/>
    <col min="8450" max="8450" width="52.7109375" style="11" customWidth="1"/>
    <col min="8451" max="8451" width="9.140625" style="11" customWidth="1"/>
    <col min="8452" max="8452" width="17" style="11" customWidth="1"/>
    <col min="8453" max="8454" width="11.5703125" style="11" customWidth="1"/>
    <col min="8455" max="8455" width="14.5703125" style="11" customWidth="1"/>
    <col min="8456" max="8703" width="9.140625" style="11"/>
    <col min="8704" max="8704" width="3.5703125" style="11" customWidth="1"/>
    <col min="8705" max="8705" width="2.7109375" style="11" customWidth="1"/>
    <col min="8706" max="8706" width="52.7109375" style="11" customWidth="1"/>
    <col min="8707" max="8707" width="9.140625" style="11" customWidth="1"/>
    <col min="8708" max="8708" width="17" style="11" customWidth="1"/>
    <col min="8709" max="8710" width="11.5703125" style="11" customWidth="1"/>
    <col min="8711" max="8711" width="14.5703125" style="11" customWidth="1"/>
    <col min="8712" max="8959" width="9.140625" style="11"/>
    <col min="8960" max="8960" width="3.5703125" style="11" customWidth="1"/>
    <col min="8961" max="8961" width="2.7109375" style="11" customWidth="1"/>
    <col min="8962" max="8962" width="52.7109375" style="11" customWidth="1"/>
    <col min="8963" max="8963" width="9.140625" style="11" customWidth="1"/>
    <col min="8964" max="8964" width="17" style="11" customWidth="1"/>
    <col min="8965" max="8966" width="11.5703125" style="11" customWidth="1"/>
    <col min="8967" max="8967" width="14.5703125" style="11" customWidth="1"/>
    <col min="8968" max="9215" width="9.140625" style="11"/>
    <col min="9216" max="9216" width="3.5703125" style="11" customWidth="1"/>
    <col min="9217" max="9217" width="2.7109375" style="11" customWidth="1"/>
    <col min="9218" max="9218" width="52.7109375" style="11" customWidth="1"/>
    <col min="9219" max="9219" width="9.140625" style="11" customWidth="1"/>
    <col min="9220" max="9220" width="17" style="11" customWidth="1"/>
    <col min="9221" max="9222" width="11.5703125" style="11" customWidth="1"/>
    <col min="9223" max="9223" width="14.5703125" style="11" customWidth="1"/>
    <col min="9224" max="9471" width="9.140625" style="11"/>
    <col min="9472" max="9472" width="3.5703125" style="11" customWidth="1"/>
    <col min="9473" max="9473" width="2.7109375" style="11" customWidth="1"/>
    <col min="9474" max="9474" width="52.7109375" style="11" customWidth="1"/>
    <col min="9475" max="9475" width="9.140625" style="11" customWidth="1"/>
    <col min="9476" max="9476" width="17" style="11" customWidth="1"/>
    <col min="9477" max="9478" width="11.5703125" style="11" customWidth="1"/>
    <col min="9479" max="9479" width="14.5703125" style="11" customWidth="1"/>
    <col min="9480" max="9727" width="9.140625" style="11"/>
    <col min="9728" max="9728" width="3.5703125" style="11" customWidth="1"/>
    <col min="9729" max="9729" width="2.7109375" style="11" customWidth="1"/>
    <col min="9730" max="9730" width="52.7109375" style="11" customWidth="1"/>
    <col min="9731" max="9731" width="9.140625" style="11" customWidth="1"/>
    <col min="9732" max="9732" width="17" style="11" customWidth="1"/>
    <col min="9733" max="9734" width="11.5703125" style="11" customWidth="1"/>
    <col min="9735" max="9735" width="14.5703125" style="11" customWidth="1"/>
    <col min="9736" max="9983" width="9.140625" style="11"/>
    <col min="9984" max="9984" width="3.5703125" style="11" customWidth="1"/>
    <col min="9985" max="9985" width="2.7109375" style="11" customWidth="1"/>
    <col min="9986" max="9986" width="52.7109375" style="11" customWidth="1"/>
    <col min="9987" max="9987" width="9.140625" style="11" customWidth="1"/>
    <col min="9988" max="9988" width="17" style="11" customWidth="1"/>
    <col min="9989" max="9990" width="11.5703125" style="11" customWidth="1"/>
    <col min="9991" max="9991" width="14.5703125" style="11" customWidth="1"/>
    <col min="9992" max="10239" width="9.140625" style="11"/>
    <col min="10240" max="10240" width="3.5703125" style="11" customWidth="1"/>
    <col min="10241" max="10241" width="2.7109375" style="11" customWidth="1"/>
    <col min="10242" max="10242" width="52.7109375" style="11" customWidth="1"/>
    <col min="10243" max="10243" width="9.140625" style="11" customWidth="1"/>
    <col min="10244" max="10244" width="17" style="11" customWidth="1"/>
    <col min="10245" max="10246" width="11.5703125" style="11" customWidth="1"/>
    <col min="10247" max="10247" width="14.5703125" style="11" customWidth="1"/>
    <col min="10248" max="10495" width="9.140625" style="11"/>
    <col min="10496" max="10496" width="3.5703125" style="11" customWidth="1"/>
    <col min="10497" max="10497" width="2.7109375" style="11" customWidth="1"/>
    <col min="10498" max="10498" width="52.7109375" style="11" customWidth="1"/>
    <col min="10499" max="10499" width="9.140625" style="11" customWidth="1"/>
    <col min="10500" max="10500" width="17" style="11" customWidth="1"/>
    <col min="10501" max="10502" width="11.5703125" style="11" customWidth="1"/>
    <col min="10503" max="10503" width="14.5703125" style="11" customWidth="1"/>
    <col min="10504" max="10751" width="9.140625" style="11"/>
    <col min="10752" max="10752" width="3.5703125" style="11" customWidth="1"/>
    <col min="10753" max="10753" width="2.7109375" style="11" customWidth="1"/>
    <col min="10754" max="10754" width="52.7109375" style="11" customWidth="1"/>
    <col min="10755" max="10755" width="9.140625" style="11" customWidth="1"/>
    <col min="10756" max="10756" width="17" style="11" customWidth="1"/>
    <col min="10757" max="10758" width="11.5703125" style="11" customWidth="1"/>
    <col min="10759" max="10759" width="14.5703125" style="11" customWidth="1"/>
    <col min="10760" max="11007" width="9.140625" style="11"/>
    <col min="11008" max="11008" width="3.5703125" style="11" customWidth="1"/>
    <col min="11009" max="11009" width="2.7109375" style="11" customWidth="1"/>
    <col min="11010" max="11010" width="52.7109375" style="11" customWidth="1"/>
    <col min="11011" max="11011" width="9.140625" style="11" customWidth="1"/>
    <col min="11012" max="11012" width="17" style="11" customWidth="1"/>
    <col min="11013" max="11014" width="11.5703125" style="11" customWidth="1"/>
    <col min="11015" max="11015" width="14.5703125" style="11" customWidth="1"/>
    <col min="11016" max="11263" width="9.140625" style="11"/>
    <col min="11264" max="11264" width="3.5703125" style="11" customWidth="1"/>
    <col min="11265" max="11265" width="2.7109375" style="11" customWidth="1"/>
    <col min="11266" max="11266" width="52.7109375" style="11" customWidth="1"/>
    <col min="11267" max="11267" width="9.140625" style="11" customWidth="1"/>
    <col min="11268" max="11268" width="17" style="11" customWidth="1"/>
    <col min="11269" max="11270" width="11.5703125" style="11" customWidth="1"/>
    <col min="11271" max="11271" width="14.5703125" style="11" customWidth="1"/>
    <col min="11272" max="11519" width="9.140625" style="11"/>
    <col min="11520" max="11520" width="3.5703125" style="11" customWidth="1"/>
    <col min="11521" max="11521" width="2.7109375" style="11" customWidth="1"/>
    <col min="11522" max="11522" width="52.7109375" style="11" customWidth="1"/>
    <col min="11523" max="11523" width="9.140625" style="11" customWidth="1"/>
    <col min="11524" max="11524" width="17" style="11" customWidth="1"/>
    <col min="11525" max="11526" width="11.5703125" style="11" customWidth="1"/>
    <col min="11527" max="11527" width="14.5703125" style="11" customWidth="1"/>
    <col min="11528" max="11775" width="9.140625" style="11"/>
    <col min="11776" max="11776" width="3.5703125" style="11" customWidth="1"/>
    <col min="11777" max="11777" width="2.7109375" style="11" customWidth="1"/>
    <col min="11778" max="11778" width="52.7109375" style="11" customWidth="1"/>
    <col min="11779" max="11779" width="9.140625" style="11" customWidth="1"/>
    <col min="11780" max="11780" width="17" style="11" customWidth="1"/>
    <col min="11781" max="11782" width="11.5703125" style="11" customWidth="1"/>
    <col min="11783" max="11783" width="14.5703125" style="11" customWidth="1"/>
    <col min="11784" max="12031" width="9.140625" style="11"/>
    <col min="12032" max="12032" width="3.5703125" style="11" customWidth="1"/>
    <col min="12033" max="12033" width="2.7109375" style="11" customWidth="1"/>
    <col min="12034" max="12034" width="52.7109375" style="11" customWidth="1"/>
    <col min="12035" max="12035" width="9.140625" style="11" customWidth="1"/>
    <col min="12036" max="12036" width="17" style="11" customWidth="1"/>
    <col min="12037" max="12038" width="11.5703125" style="11" customWidth="1"/>
    <col min="12039" max="12039" width="14.5703125" style="11" customWidth="1"/>
    <col min="12040" max="12287" width="9.140625" style="11"/>
    <col min="12288" max="12288" width="3.5703125" style="11" customWidth="1"/>
    <col min="12289" max="12289" width="2.7109375" style="11" customWidth="1"/>
    <col min="12290" max="12290" width="52.7109375" style="11" customWidth="1"/>
    <col min="12291" max="12291" width="9.140625" style="11" customWidth="1"/>
    <col min="12292" max="12292" width="17" style="11" customWidth="1"/>
    <col min="12293" max="12294" width="11.5703125" style="11" customWidth="1"/>
    <col min="12295" max="12295" width="14.5703125" style="11" customWidth="1"/>
    <col min="12296" max="12543" width="9.140625" style="11"/>
    <col min="12544" max="12544" width="3.5703125" style="11" customWidth="1"/>
    <col min="12545" max="12545" width="2.7109375" style="11" customWidth="1"/>
    <col min="12546" max="12546" width="52.7109375" style="11" customWidth="1"/>
    <col min="12547" max="12547" width="9.140625" style="11" customWidth="1"/>
    <col min="12548" max="12548" width="17" style="11" customWidth="1"/>
    <col min="12549" max="12550" width="11.5703125" style="11" customWidth="1"/>
    <col min="12551" max="12551" width="14.5703125" style="11" customWidth="1"/>
    <col min="12552" max="12799" width="9.140625" style="11"/>
    <col min="12800" max="12800" width="3.5703125" style="11" customWidth="1"/>
    <col min="12801" max="12801" width="2.7109375" style="11" customWidth="1"/>
    <col min="12802" max="12802" width="52.7109375" style="11" customWidth="1"/>
    <col min="12803" max="12803" width="9.140625" style="11" customWidth="1"/>
    <col min="12804" max="12804" width="17" style="11" customWidth="1"/>
    <col min="12805" max="12806" width="11.5703125" style="11" customWidth="1"/>
    <col min="12807" max="12807" width="14.5703125" style="11" customWidth="1"/>
    <col min="12808" max="13055" width="9.140625" style="11"/>
    <col min="13056" max="13056" width="3.5703125" style="11" customWidth="1"/>
    <col min="13057" max="13057" width="2.7109375" style="11" customWidth="1"/>
    <col min="13058" max="13058" width="52.7109375" style="11" customWidth="1"/>
    <col min="13059" max="13059" width="9.140625" style="11" customWidth="1"/>
    <col min="13060" max="13060" width="17" style="11" customWidth="1"/>
    <col min="13061" max="13062" width="11.5703125" style="11" customWidth="1"/>
    <col min="13063" max="13063" width="14.5703125" style="11" customWidth="1"/>
    <col min="13064" max="13311" width="9.140625" style="11"/>
    <col min="13312" max="13312" width="3.5703125" style="11" customWidth="1"/>
    <col min="13313" max="13313" width="2.7109375" style="11" customWidth="1"/>
    <col min="13314" max="13314" width="52.7109375" style="11" customWidth="1"/>
    <col min="13315" max="13315" width="9.140625" style="11" customWidth="1"/>
    <col min="13316" max="13316" width="17" style="11" customWidth="1"/>
    <col min="13317" max="13318" width="11.5703125" style="11" customWidth="1"/>
    <col min="13319" max="13319" width="14.5703125" style="11" customWidth="1"/>
    <col min="13320" max="13567" width="9.140625" style="11"/>
    <col min="13568" max="13568" width="3.5703125" style="11" customWidth="1"/>
    <col min="13569" max="13569" width="2.7109375" style="11" customWidth="1"/>
    <col min="13570" max="13570" width="52.7109375" style="11" customWidth="1"/>
    <col min="13571" max="13571" width="9.140625" style="11" customWidth="1"/>
    <col min="13572" max="13572" width="17" style="11" customWidth="1"/>
    <col min="13573" max="13574" width="11.5703125" style="11" customWidth="1"/>
    <col min="13575" max="13575" width="14.5703125" style="11" customWidth="1"/>
    <col min="13576" max="13823" width="9.140625" style="11"/>
    <col min="13824" max="13824" width="3.5703125" style="11" customWidth="1"/>
    <col min="13825" max="13825" width="2.7109375" style="11" customWidth="1"/>
    <col min="13826" max="13826" width="52.7109375" style="11" customWidth="1"/>
    <col min="13827" max="13827" width="9.140625" style="11" customWidth="1"/>
    <col min="13828" max="13828" width="17" style="11" customWidth="1"/>
    <col min="13829" max="13830" width="11.5703125" style="11" customWidth="1"/>
    <col min="13831" max="13831" width="14.5703125" style="11" customWidth="1"/>
    <col min="13832" max="14079" width="9.140625" style="11"/>
    <col min="14080" max="14080" width="3.5703125" style="11" customWidth="1"/>
    <col min="14081" max="14081" width="2.7109375" style="11" customWidth="1"/>
    <col min="14082" max="14082" width="52.7109375" style="11" customWidth="1"/>
    <col min="14083" max="14083" width="9.140625" style="11" customWidth="1"/>
    <col min="14084" max="14084" width="17" style="11" customWidth="1"/>
    <col min="14085" max="14086" width="11.5703125" style="11" customWidth="1"/>
    <col min="14087" max="14087" width="14.5703125" style="11" customWidth="1"/>
    <col min="14088" max="14335" width="9.140625" style="11"/>
    <col min="14336" max="14336" width="3.5703125" style="11" customWidth="1"/>
    <col min="14337" max="14337" width="2.7109375" style="11" customWidth="1"/>
    <col min="14338" max="14338" width="52.7109375" style="11" customWidth="1"/>
    <col min="14339" max="14339" width="9.140625" style="11" customWidth="1"/>
    <col min="14340" max="14340" width="17" style="11" customWidth="1"/>
    <col min="14341" max="14342" width="11.5703125" style="11" customWidth="1"/>
    <col min="14343" max="14343" width="14.5703125" style="11" customWidth="1"/>
    <col min="14344" max="14591" width="9.140625" style="11"/>
    <col min="14592" max="14592" width="3.5703125" style="11" customWidth="1"/>
    <col min="14593" max="14593" width="2.7109375" style="11" customWidth="1"/>
    <col min="14594" max="14594" width="52.7109375" style="11" customWidth="1"/>
    <col min="14595" max="14595" width="9.140625" style="11" customWidth="1"/>
    <col min="14596" max="14596" width="17" style="11" customWidth="1"/>
    <col min="14597" max="14598" width="11.5703125" style="11" customWidth="1"/>
    <col min="14599" max="14599" width="14.5703125" style="11" customWidth="1"/>
    <col min="14600" max="14847" width="9.140625" style="11"/>
    <col min="14848" max="14848" width="3.5703125" style="11" customWidth="1"/>
    <col min="14849" max="14849" width="2.7109375" style="11" customWidth="1"/>
    <col min="14850" max="14850" width="52.7109375" style="11" customWidth="1"/>
    <col min="14851" max="14851" width="9.140625" style="11" customWidth="1"/>
    <col min="14852" max="14852" width="17" style="11" customWidth="1"/>
    <col min="14853" max="14854" width="11.5703125" style="11" customWidth="1"/>
    <col min="14855" max="14855" width="14.5703125" style="11" customWidth="1"/>
    <col min="14856" max="15103" width="9.140625" style="11"/>
    <col min="15104" max="15104" width="3.5703125" style="11" customWidth="1"/>
    <col min="15105" max="15105" width="2.7109375" style="11" customWidth="1"/>
    <col min="15106" max="15106" width="52.7109375" style="11" customWidth="1"/>
    <col min="15107" max="15107" width="9.140625" style="11" customWidth="1"/>
    <col min="15108" max="15108" width="17" style="11" customWidth="1"/>
    <col min="15109" max="15110" width="11.5703125" style="11" customWidth="1"/>
    <col min="15111" max="15111" width="14.5703125" style="11" customWidth="1"/>
    <col min="15112" max="15359" width="9.140625" style="11"/>
    <col min="15360" max="15360" width="3.5703125" style="11" customWidth="1"/>
    <col min="15361" max="15361" width="2.7109375" style="11" customWidth="1"/>
    <col min="15362" max="15362" width="52.7109375" style="11" customWidth="1"/>
    <col min="15363" max="15363" width="9.140625" style="11" customWidth="1"/>
    <col min="15364" max="15364" width="17" style="11" customWidth="1"/>
    <col min="15365" max="15366" width="11.5703125" style="11" customWidth="1"/>
    <col min="15367" max="15367" width="14.5703125" style="11" customWidth="1"/>
    <col min="15368" max="15615" width="9.140625" style="11"/>
    <col min="15616" max="15616" width="3.5703125" style="11" customWidth="1"/>
    <col min="15617" max="15617" width="2.7109375" style="11" customWidth="1"/>
    <col min="15618" max="15618" width="52.7109375" style="11" customWidth="1"/>
    <col min="15619" max="15619" width="9.140625" style="11" customWidth="1"/>
    <col min="15620" max="15620" width="17" style="11" customWidth="1"/>
    <col min="15621" max="15622" width="11.5703125" style="11" customWidth="1"/>
    <col min="15623" max="15623" width="14.5703125" style="11" customWidth="1"/>
    <col min="15624" max="15871" width="9.140625" style="11"/>
    <col min="15872" max="15872" width="3.5703125" style="11" customWidth="1"/>
    <col min="15873" max="15873" width="2.7109375" style="11" customWidth="1"/>
    <col min="15874" max="15874" width="52.7109375" style="11" customWidth="1"/>
    <col min="15875" max="15875" width="9.140625" style="11" customWidth="1"/>
    <col min="15876" max="15876" width="17" style="11" customWidth="1"/>
    <col min="15877" max="15878" width="11.5703125" style="11" customWidth="1"/>
    <col min="15879" max="15879" width="14.5703125" style="11" customWidth="1"/>
    <col min="15880" max="16127" width="9.140625" style="11"/>
    <col min="16128" max="16128" width="3.5703125" style="11" customWidth="1"/>
    <col min="16129" max="16129" width="2.7109375" style="11" customWidth="1"/>
    <col min="16130" max="16130" width="52.7109375" style="11" customWidth="1"/>
    <col min="16131" max="16131" width="9.140625" style="11" customWidth="1"/>
    <col min="16132" max="16132" width="17" style="11" customWidth="1"/>
    <col min="16133" max="16134" width="11.5703125" style="11" customWidth="1"/>
    <col min="16135" max="16135" width="14.5703125" style="11" customWidth="1"/>
    <col min="16136" max="16384" width="9.140625" style="11"/>
  </cols>
  <sheetData>
    <row r="1" spans="1:9" ht="15.75" thickBot="1" x14ac:dyDescent="0.3"/>
    <row r="2" spans="1:9" ht="15.75" thickBot="1" x14ac:dyDescent="0.3">
      <c r="D2" s="13" t="s">
        <v>111</v>
      </c>
      <c r="G2" s="31">
        <f>G72</f>
        <v>0</v>
      </c>
    </row>
    <row r="3" spans="1:9" x14ac:dyDescent="0.25">
      <c r="D3" s="11"/>
    </row>
    <row r="4" spans="1:9" x14ac:dyDescent="0.25">
      <c r="D4" s="14" t="s">
        <v>39</v>
      </c>
    </row>
    <row r="5" spans="1:9" ht="45" x14ac:dyDescent="0.25">
      <c r="A5" s="13">
        <v>1</v>
      </c>
      <c r="B5" s="15" t="s">
        <v>40</v>
      </c>
      <c r="D5" s="16" t="s">
        <v>41</v>
      </c>
      <c r="E5" s="17" t="s">
        <v>95</v>
      </c>
      <c r="G5" s="30" t="s">
        <v>41</v>
      </c>
    </row>
    <row r="6" spans="1:9" x14ac:dyDescent="0.25">
      <c r="B6" s="13" t="s">
        <v>42</v>
      </c>
      <c r="C6" s="11" t="s">
        <v>91</v>
      </c>
      <c r="D6" s="18"/>
      <c r="E6" s="11" t="s">
        <v>102</v>
      </c>
      <c r="G6" s="30">
        <f>IF(E6="y",D6,0)</f>
        <v>0</v>
      </c>
    </row>
    <row r="7" spans="1:9" x14ac:dyDescent="0.25">
      <c r="B7" s="13" t="s">
        <v>43</v>
      </c>
      <c r="C7" s="11" t="s">
        <v>97</v>
      </c>
      <c r="D7" s="18"/>
      <c r="E7" s="11" t="s">
        <v>102</v>
      </c>
      <c r="G7" s="30">
        <f t="shared" ref="G7:G11" si="0">IF(E7="y",D7,0)</f>
        <v>0</v>
      </c>
    </row>
    <row r="8" spans="1:9" x14ac:dyDescent="0.25">
      <c r="B8" s="13" t="s">
        <v>44</v>
      </c>
      <c r="C8" s="11" t="s">
        <v>92</v>
      </c>
      <c r="D8" s="18"/>
      <c r="E8" s="11" t="s">
        <v>102</v>
      </c>
      <c r="G8" s="30">
        <f t="shared" si="0"/>
        <v>0</v>
      </c>
    </row>
    <row r="9" spans="1:9" x14ac:dyDescent="0.25">
      <c r="B9" s="13" t="s">
        <v>45</v>
      </c>
      <c r="C9" s="11" t="s">
        <v>93</v>
      </c>
      <c r="D9" s="18">
        <v>0</v>
      </c>
      <c r="E9" s="11" t="s">
        <v>102</v>
      </c>
      <c r="F9" s="19"/>
      <c r="G9" s="30">
        <f t="shared" si="0"/>
        <v>0</v>
      </c>
    </row>
    <row r="10" spans="1:9" ht="30" x14ac:dyDescent="0.25">
      <c r="B10" s="13" t="s">
        <v>46</v>
      </c>
      <c r="C10" s="20" t="s">
        <v>98</v>
      </c>
      <c r="D10" s="18">
        <v>0</v>
      </c>
      <c r="E10" s="11" t="s">
        <v>110</v>
      </c>
      <c r="F10" s="19"/>
      <c r="G10" s="30">
        <f t="shared" si="0"/>
        <v>0</v>
      </c>
    </row>
    <row r="11" spans="1:9" ht="15.75" thickBot="1" x14ac:dyDescent="0.3">
      <c r="B11" s="13" t="s">
        <v>47</v>
      </c>
      <c r="C11" s="11" t="s">
        <v>94</v>
      </c>
      <c r="D11" s="18">
        <v>0</v>
      </c>
      <c r="E11" s="11" t="s">
        <v>102</v>
      </c>
      <c r="F11" s="19"/>
      <c r="G11" s="30">
        <f t="shared" si="0"/>
        <v>0</v>
      </c>
    </row>
    <row r="12" spans="1:9" ht="15.75" thickBot="1" x14ac:dyDescent="0.3">
      <c r="D12" s="18"/>
      <c r="F12" s="19" t="s">
        <v>48</v>
      </c>
      <c r="G12" s="32">
        <f>SUM(G6:G11)</f>
        <v>0</v>
      </c>
      <c r="I12" s="36">
        <f>+G12</f>
        <v>0</v>
      </c>
    </row>
    <row r="13" spans="1:9" x14ac:dyDescent="0.25">
      <c r="A13" s="15" t="s">
        <v>49</v>
      </c>
      <c r="B13" s="15" t="s">
        <v>96</v>
      </c>
      <c r="D13" s="18">
        <v>0</v>
      </c>
      <c r="E13" s="21"/>
    </row>
    <row r="14" spans="1:9" ht="15.75" thickBot="1" x14ac:dyDescent="0.3">
      <c r="A14" s="15"/>
      <c r="D14" s="18"/>
      <c r="E14" s="21"/>
      <c r="F14" s="19"/>
      <c r="G14" s="33">
        <f>D13</f>
        <v>0</v>
      </c>
    </row>
    <row r="15" spans="1:9" ht="15.75" thickBot="1" x14ac:dyDescent="0.3">
      <c r="A15" s="15"/>
      <c r="D15" s="18"/>
      <c r="E15" s="21"/>
      <c r="F15" s="19" t="s">
        <v>50</v>
      </c>
      <c r="G15" s="32">
        <f>+G12+G14</f>
        <v>0</v>
      </c>
      <c r="I15" s="36">
        <f>+G15</f>
        <v>0</v>
      </c>
    </row>
    <row r="16" spans="1:9" x14ac:dyDescent="0.25">
      <c r="A16" s="15"/>
      <c r="D16" s="18"/>
      <c r="E16" s="21"/>
      <c r="F16" s="19"/>
    </row>
    <row r="17" spans="1:9" ht="15.75" thickBot="1" x14ac:dyDescent="0.3">
      <c r="A17" s="15" t="s">
        <v>51</v>
      </c>
      <c r="B17" s="15" t="s">
        <v>52</v>
      </c>
      <c r="D17" s="18">
        <v>0</v>
      </c>
      <c r="E17" s="21"/>
      <c r="F17" s="19"/>
      <c r="G17" s="33">
        <f>D17</f>
        <v>0</v>
      </c>
    </row>
    <row r="18" spans="1:9" ht="15.75" thickBot="1" x14ac:dyDescent="0.3">
      <c r="A18" s="15"/>
      <c r="D18" s="18"/>
      <c r="E18" s="21"/>
      <c r="F18" s="19" t="s">
        <v>50</v>
      </c>
      <c r="G18" s="32">
        <f>+G15-G17</f>
        <v>0</v>
      </c>
      <c r="I18" s="36">
        <f>+G18</f>
        <v>0</v>
      </c>
    </row>
    <row r="19" spans="1:9" x14ac:dyDescent="0.25">
      <c r="A19" s="15"/>
      <c r="D19" s="18"/>
      <c r="E19" s="21"/>
      <c r="F19" s="19"/>
    </row>
    <row r="20" spans="1:9" x14ac:dyDescent="0.25">
      <c r="D20" s="18"/>
      <c r="E20" s="21"/>
    </row>
    <row r="21" spans="1:9" x14ac:dyDescent="0.25">
      <c r="A21" s="15" t="s">
        <v>53</v>
      </c>
      <c r="B21" s="15" t="s">
        <v>104</v>
      </c>
      <c r="D21" s="18"/>
      <c r="E21" s="22"/>
      <c r="G21" s="30" t="s">
        <v>107</v>
      </c>
    </row>
    <row r="22" spans="1:9" ht="45" x14ac:dyDescent="0.25">
      <c r="A22" s="15" t="s">
        <v>55</v>
      </c>
      <c r="B22" s="15" t="s">
        <v>90</v>
      </c>
      <c r="D22" s="23" t="s">
        <v>54</v>
      </c>
      <c r="E22" s="24" t="s">
        <v>105</v>
      </c>
      <c r="G22" s="30" t="s">
        <v>41</v>
      </c>
    </row>
    <row r="23" spans="1:9" x14ac:dyDescent="0.25">
      <c r="B23" s="11" t="s">
        <v>42</v>
      </c>
      <c r="C23" s="11" t="s">
        <v>56</v>
      </c>
      <c r="D23" s="18">
        <v>0</v>
      </c>
      <c r="E23" s="22" t="s">
        <v>102</v>
      </c>
      <c r="G23" s="30">
        <f>IF(E23="y",0,D23)</f>
        <v>0</v>
      </c>
    </row>
    <row r="24" spans="1:9" x14ac:dyDescent="0.25">
      <c r="B24" s="11" t="s">
        <v>43</v>
      </c>
      <c r="C24" s="11" t="s">
        <v>57</v>
      </c>
      <c r="D24" s="18">
        <v>0</v>
      </c>
      <c r="E24" s="25" t="s">
        <v>103</v>
      </c>
      <c r="G24" s="30">
        <f t="shared" ref="G24:G34" si="1">IF(E24="y",0,D24)</f>
        <v>0</v>
      </c>
    </row>
    <row r="25" spans="1:9" x14ac:dyDescent="0.25">
      <c r="B25" s="11" t="s">
        <v>44</v>
      </c>
      <c r="C25" s="11" t="s">
        <v>58</v>
      </c>
      <c r="D25" s="18">
        <v>0</v>
      </c>
      <c r="E25" s="25" t="s">
        <v>103</v>
      </c>
      <c r="G25" s="30">
        <f t="shared" si="1"/>
        <v>0</v>
      </c>
    </row>
    <row r="26" spans="1:9" x14ac:dyDescent="0.25">
      <c r="B26" s="11" t="s">
        <v>45</v>
      </c>
      <c r="C26" s="11" t="s">
        <v>59</v>
      </c>
      <c r="D26" s="18">
        <v>0</v>
      </c>
      <c r="E26" s="25" t="s">
        <v>103</v>
      </c>
      <c r="G26" s="30">
        <f t="shared" si="1"/>
        <v>0</v>
      </c>
    </row>
    <row r="27" spans="1:9" x14ac:dyDescent="0.25">
      <c r="B27" s="11" t="s">
        <v>46</v>
      </c>
      <c r="C27" s="11" t="s">
        <v>60</v>
      </c>
      <c r="D27" s="18">
        <v>0</v>
      </c>
      <c r="E27" s="25" t="s">
        <v>103</v>
      </c>
      <c r="G27" s="30">
        <f t="shared" si="1"/>
        <v>0</v>
      </c>
    </row>
    <row r="28" spans="1:9" x14ac:dyDescent="0.25">
      <c r="B28" s="11" t="s">
        <v>47</v>
      </c>
      <c r="C28" s="11" t="s">
        <v>100</v>
      </c>
      <c r="D28" s="18">
        <v>0</v>
      </c>
      <c r="E28" s="25" t="s">
        <v>103</v>
      </c>
      <c r="G28" s="30">
        <f t="shared" si="1"/>
        <v>0</v>
      </c>
    </row>
    <row r="29" spans="1:9" x14ac:dyDescent="0.25">
      <c r="B29" s="11" t="s">
        <v>61</v>
      </c>
      <c r="C29" s="11" t="s">
        <v>101</v>
      </c>
      <c r="D29" s="18">
        <v>0</v>
      </c>
      <c r="E29" s="25" t="s">
        <v>103</v>
      </c>
      <c r="G29" s="30">
        <f t="shared" si="1"/>
        <v>0</v>
      </c>
    </row>
    <row r="30" spans="1:9" x14ac:dyDescent="0.25">
      <c r="B30" s="11" t="s">
        <v>62</v>
      </c>
      <c r="C30" s="11" t="s">
        <v>99</v>
      </c>
      <c r="D30" s="18">
        <v>0</v>
      </c>
      <c r="E30" s="25" t="s">
        <v>103</v>
      </c>
      <c r="G30" s="30">
        <f t="shared" si="1"/>
        <v>0</v>
      </c>
    </row>
    <row r="31" spans="1:9" x14ac:dyDescent="0.25">
      <c r="B31" s="11" t="s">
        <v>64</v>
      </c>
      <c r="C31" s="11" t="s">
        <v>65</v>
      </c>
      <c r="D31" s="18">
        <v>0</v>
      </c>
      <c r="E31" s="25" t="s">
        <v>103</v>
      </c>
      <c r="G31" s="30">
        <f t="shared" si="1"/>
        <v>0</v>
      </c>
    </row>
    <row r="32" spans="1:9" x14ac:dyDescent="0.25">
      <c r="B32" s="11" t="s">
        <v>66</v>
      </c>
      <c r="C32" s="11" t="s">
        <v>67</v>
      </c>
      <c r="D32" s="26">
        <v>0</v>
      </c>
      <c r="E32" s="25" t="s">
        <v>103</v>
      </c>
      <c r="G32" s="30">
        <f t="shared" si="1"/>
        <v>0</v>
      </c>
    </row>
    <row r="33" spans="1:9" x14ac:dyDescent="0.25">
      <c r="B33" s="11" t="s">
        <v>68</v>
      </c>
      <c r="C33" s="11" t="s">
        <v>106</v>
      </c>
      <c r="D33" s="26">
        <v>0</v>
      </c>
      <c r="E33" s="25" t="s">
        <v>103</v>
      </c>
      <c r="G33" s="30">
        <f t="shared" si="1"/>
        <v>0</v>
      </c>
    </row>
    <row r="34" spans="1:9" x14ac:dyDescent="0.25">
      <c r="B34" s="11" t="s">
        <v>69</v>
      </c>
      <c r="D34" s="26">
        <v>0</v>
      </c>
      <c r="E34" s="25" t="s">
        <v>103</v>
      </c>
      <c r="G34" s="30">
        <f t="shared" si="1"/>
        <v>0</v>
      </c>
    </row>
    <row r="35" spans="1:9" x14ac:dyDescent="0.25">
      <c r="B35" s="11" t="s">
        <v>70</v>
      </c>
      <c r="D35" s="26">
        <v>0</v>
      </c>
      <c r="E35" s="25" t="s">
        <v>103</v>
      </c>
    </row>
    <row r="36" spans="1:9" ht="15.75" thickBot="1" x14ac:dyDescent="0.3">
      <c r="B36" s="11" t="s">
        <v>71</v>
      </c>
      <c r="D36" s="26">
        <v>0</v>
      </c>
      <c r="E36" s="25" t="s">
        <v>103</v>
      </c>
    </row>
    <row r="37" spans="1:9" ht="16.5" customHeight="1" thickBot="1" x14ac:dyDescent="0.3">
      <c r="D37" s="18"/>
      <c r="E37" s="25"/>
      <c r="F37" s="12" t="s">
        <v>48</v>
      </c>
      <c r="G37" s="32">
        <f>SUM(G22:G36)</f>
        <v>0</v>
      </c>
      <c r="I37" s="36">
        <f>-G37</f>
        <v>0</v>
      </c>
    </row>
    <row r="38" spans="1:9" ht="16.5" customHeight="1" x14ac:dyDescent="0.25">
      <c r="D38" s="18"/>
      <c r="E38" s="25"/>
    </row>
    <row r="39" spans="1:9" x14ac:dyDescent="0.25">
      <c r="D39" s="18"/>
    </row>
    <row r="40" spans="1:9" ht="45" x14ac:dyDescent="0.25">
      <c r="A40" s="11" t="s">
        <v>72</v>
      </c>
      <c r="B40" s="15" t="s">
        <v>108</v>
      </c>
      <c r="D40" s="23" t="s">
        <v>54</v>
      </c>
      <c r="E40" s="27" t="s">
        <v>105</v>
      </c>
      <c r="G40" s="30" t="s">
        <v>41</v>
      </c>
    </row>
    <row r="41" spans="1:9" x14ac:dyDescent="0.25">
      <c r="B41" s="11" t="s">
        <v>42</v>
      </c>
      <c r="C41" s="11" t="s">
        <v>73</v>
      </c>
      <c r="D41" s="18">
        <v>0</v>
      </c>
      <c r="E41" s="25" t="s">
        <v>103</v>
      </c>
      <c r="G41" s="30">
        <f>IF(E41="y",0,D41)</f>
        <v>0</v>
      </c>
    </row>
    <row r="42" spans="1:9" x14ac:dyDescent="0.25">
      <c r="B42" s="11" t="s">
        <v>74</v>
      </c>
      <c r="C42" s="11" t="s">
        <v>75</v>
      </c>
      <c r="D42" s="18">
        <v>0</v>
      </c>
      <c r="E42" s="25" t="s">
        <v>103</v>
      </c>
      <c r="G42" s="30">
        <f t="shared" ref="G42:G50" si="2">IF(E42="y",0,D42)</f>
        <v>0</v>
      </c>
    </row>
    <row r="43" spans="1:9" x14ac:dyDescent="0.25">
      <c r="B43" s="11" t="s">
        <v>44</v>
      </c>
      <c r="C43" s="11" t="s">
        <v>76</v>
      </c>
      <c r="D43" s="18">
        <v>0</v>
      </c>
      <c r="E43" s="25" t="s">
        <v>103</v>
      </c>
      <c r="G43" s="30">
        <f t="shared" si="2"/>
        <v>0</v>
      </c>
    </row>
    <row r="44" spans="1:9" x14ac:dyDescent="0.25">
      <c r="B44" s="11" t="s">
        <v>45</v>
      </c>
      <c r="C44" s="11" t="s">
        <v>77</v>
      </c>
      <c r="D44" s="18">
        <v>0</v>
      </c>
      <c r="E44" s="25" t="s">
        <v>103</v>
      </c>
      <c r="G44" s="30">
        <f t="shared" si="2"/>
        <v>0</v>
      </c>
    </row>
    <row r="45" spans="1:9" x14ac:dyDescent="0.25">
      <c r="B45" s="11" t="s">
        <v>46</v>
      </c>
      <c r="C45" s="11" t="s">
        <v>63</v>
      </c>
      <c r="D45" s="18">
        <v>0</v>
      </c>
      <c r="E45" s="25" t="s">
        <v>103</v>
      </c>
      <c r="G45" s="30">
        <f t="shared" si="2"/>
        <v>0</v>
      </c>
    </row>
    <row r="46" spans="1:9" x14ac:dyDescent="0.25">
      <c r="B46" s="11" t="s">
        <v>47</v>
      </c>
      <c r="C46" s="11" t="s">
        <v>67</v>
      </c>
      <c r="D46" s="18">
        <v>0</v>
      </c>
      <c r="E46" s="25" t="s">
        <v>103</v>
      </c>
      <c r="G46" s="30">
        <f t="shared" si="2"/>
        <v>0</v>
      </c>
    </row>
    <row r="47" spans="1:9" x14ac:dyDescent="0.25">
      <c r="B47" s="11" t="s">
        <v>61</v>
      </c>
      <c r="C47" s="11" t="s">
        <v>78</v>
      </c>
      <c r="D47" s="18">
        <v>0</v>
      </c>
      <c r="E47" s="25" t="s">
        <v>103</v>
      </c>
      <c r="G47" s="30">
        <f t="shared" si="2"/>
        <v>0</v>
      </c>
    </row>
    <row r="48" spans="1:9" x14ac:dyDescent="0.25">
      <c r="B48" s="11" t="s">
        <v>62</v>
      </c>
      <c r="D48" s="18">
        <v>0</v>
      </c>
      <c r="E48" s="25" t="s">
        <v>103</v>
      </c>
      <c r="G48" s="30">
        <f t="shared" si="2"/>
        <v>0</v>
      </c>
    </row>
    <row r="49" spans="1:9" x14ac:dyDescent="0.25">
      <c r="B49" s="11" t="s">
        <v>64</v>
      </c>
      <c r="D49" s="18">
        <v>0</v>
      </c>
      <c r="E49" s="25" t="s">
        <v>103</v>
      </c>
      <c r="G49" s="30">
        <f t="shared" si="2"/>
        <v>0</v>
      </c>
    </row>
    <row r="50" spans="1:9" ht="15.75" thickBot="1" x14ac:dyDescent="0.3">
      <c r="B50" s="11" t="s">
        <v>66</v>
      </c>
      <c r="D50" s="18">
        <v>0</v>
      </c>
      <c r="E50" s="25" t="s">
        <v>103</v>
      </c>
      <c r="G50" s="30">
        <f t="shared" si="2"/>
        <v>0</v>
      </c>
    </row>
    <row r="51" spans="1:9" ht="15.75" thickBot="1" x14ac:dyDescent="0.3">
      <c r="D51" s="28"/>
      <c r="E51" s="25"/>
      <c r="F51" s="12" t="s">
        <v>48</v>
      </c>
      <c r="G51" s="32">
        <f>SUM(G41:G50)</f>
        <v>0</v>
      </c>
      <c r="I51" s="36">
        <f>-G51</f>
        <v>0</v>
      </c>
    </row>
    <row r="52" spans="1:9" x14ac:dyDescent="0.25">
      <c r="D52" s="26"/>
      <c r="E52" s="25"/>
      <c r="I52" s="36"/>
    </row>
    <row r="53" spans="1:9" ht="45" x14ac:dyDescent="0.25">
      <c r="A53" s="11" t="s">
        <v>79</v>
      </c>
      <c r="B53" s="15" t="s">
        <v>109</v>
      </c>
      <c r="D53" s="23" t="s">
        <v>54</v>
      </c>
      <c r="E53" s="27" t="s">
        <v>105</v>
      </c>
      <c r="G53" s="30" t="s">
        <v>41</v>
      </c>
    </row>
    <row r="54" spans="1:9" x14ac:dyDescent="0.25">
      <c r="B54" s="11" t="s">
        <v>42</v>
      </c>
      <c r="C54" s="11" t="s">
        <v>80</v>
      </c>
      <c r="D54" s="18">
        <v>0</v>
      </c>
      <c r="E54" s="25" t="s">
        <v>103</v>
      </c>
      <c r="G54" s="30">
        <f t="shared" ref="G54:G62" si="3">IF(E54="y",0,D54)</f>
        <v>0</v>
      </c>
    </row>
    <row r="55" spans="1:9" x14ac:dyDescent="0.25">
      <c r="B55" s="11" t="s">
        <v>43</v>
      </c>
      <c r="C55" s="11" t="s">
        <v>81</v>
      </c>
      <c r="D55" s="18">
        <v>0</v>
      </c>
      <c r="E55" s="25" t="s">
        <v>103</v>
      </c>
      <c r="G55" s="30">
        <f t="shared" si="3"/>
        <v>0</v>
      </c>
    </row>
    <row r="56" spans="1:9" x14ac:dyDescent="0.25">
      <c r="B56" s="11" t="s">
        <v>44</v>
      </c>
      <c r="C56" s="11" t="s">
        <v>59</v>
      </c>
      <c r="D56" s="18">
        <v>0</v>
      </c>
      <c r="E56" s="25" t="s">
        <v>103</v>
      </c>
      <c r="G56" s="30">
        <f t="shared" si="3"/>
        <v>0</v>
      </c>
    </row>
    <row r="57" spans="1:9" x14ac:dyDescent="0.25">
      <c r="B57" s="11" t="s">
        <v>45</v>
      </c>
      <c r="C57" s="11" t="s">
        <v>58</v>
      </c>
      <c r="D57" s="18">
        <v>0</v>
      </c>
      <c r="E57" s="25" t="s">
        <v>103</v>
      </c>
      <c r="G57" s="30">
        <f t="shared" si="3"/>
        <v>0</v>
      </c>
    </row>
    <row r="58" spans="1:9" x14ac:dyDescent="0.25">
      <c r="B58" s="11" t="s">
        <v>46</v>
      </c>
      <c r="C58" s="11" t="s">
        <v>82</v>
      </c>
      <c r="D58" s="18">
        <v>0</v>
      </c>
      <c r="E58" s="25" t="s">
        <v>103</v>
      </c>
      <c r="G58" s="30">
        <f t="shared" si="3"/>
        <v>0</v>
      </c>
    </row>
    <row r="59" spans="1:9" x14ac:dyDescent="0.25">
      <c r="B59" s="11" t="s">
        <v>47</v>
      </c>
      <c r="C59" s="11" t="s">
        <v>83</v>
      </c>
      <c r="D59" s="18">
        <v>0</v>
      </c>
      <c r="E59" s="25" t="s">
        <v>103</v>
      </c>
      <c r="G59" s="30">
        <f t="shared" si="3"/>
        <v>0</v>
      </c>
    </row>
    <row r="60" spans="1:9" x14ac:dyDescent="0.25">
      <c r="B60" s="11" t="s">
        <v>61</v>
      </c>
      <c r="D60" s="18">
        <v>0</v>
      </c>
      <c r="E60" s="25" t="s">
        <v>103</v>
      </c>
      <c r="G60" s="30">
        <f t="shared" si="3"/>
        <v>0</v>
      </c>
    </row>
    <row r="61" spans="1:9" x14ac:dyDescent="0.25">
      <c r="B61" s="11" t="s">
        <v>62</v>
      </c>
      <c r="D61" s="18">
        <v>0</v>
      </c>
      <c r="E61" s="25" t="s">
        <v>103</v>
      </c>
      <c r="G61" s="30">
        <f t="shared" si="3"/>
        <v>0</v>
      </c>
    </row>
    <row r="62" spans="1:9" ht="15.75" thickBot="1" x14ac:dyDescent="0.3">
      <c r="B62" s="11" t="s">
        <v>64</v>
      </c>
      <c r="D62" s="18">
        <v>0</v>
      </c>
      <c r="E62" s="25" t="s">
        <v>103</v>
      </c>
      <c r="G62" s="33">
        <f t="shared" si="3"/>
        <v>0</v>
      </c>
    </row>
    <row r="63" spans="1:9" ht="15.75" thickBot="1" x14ac:dyDescent="0.3">
      <c r="D63" s="28"/>
      <c r="E63" s="25"/>
      <c r="F63" s="12" t="s">
        <v>48</v>
      </c>
      <c r="G63" s="32">
        <f>SUM(G54:G62)</f>
        <v>0</v>
      </c>
      <c r="I63" s="36">
        <f>-G63</f>
        <v>0</v>
      </c>
    </row>
    <row r="64" spans="1:9" x14ac:dyDescent="0.25">
      <c r="D64" s="18"/>
      <c r="E64" s="25"/>
    </row>
    <row r="65" spans="1:7" x14ac:dyDescent="0.25">
      <c r="D65" s="18"/>
      <c r="E65" s="25"/>
      <c r="F65" s="19" t="s">
        <v>84</v>
      </c>
      <c r="G65" s="30">
        <f>G18-G37-G51-G63</f>
        <v>0</v>
      </c>
    </row>
    <row r="66" spans="1:7" x14ac:dyDescent="0.25">
      <c r="D66" s="18"/>
      <c r="E66" s="25"/>
    </row>
    <row r="67" spans="1:7" x14ac:dyDescent="0.25">
      <c r="A67" s="15">
        <v>5</v>
      </c>
      <c r="B67" s="15" t="s">
        <v>85</v>
      </c>
      <c r="D67" s="18"/>
      <c r="E67" s="25"/>
    </row>
    <row r="68" spans="1:7" ht="15.75" thickBot="1" x14ac:dyDescent="0.3">
      <c r="B68" s="11" t="s">
        <v>42</v>
      </c>
      <c r="C68" s="11" t="s">
        <v>86</v>
      </c>
      <c r="D68" s="29">
        <v>0.05</v>
      </c>
      <c r="E68" s="25"/>
      <c r="G68" s="33">
        <f>D68*G65</f>
        <v>0</v>
      </c>
    </row>
    <row r="69" spans="1:7" ht="15.75" thickBot="1" x14ac:dyDescent="0.3">
      <c r="D69" s="18"/>
      <c r="F69" s="19" t="s">
        <v>87</v>
      </c>
      <c r="G69" s="32">
        <f>G68+G65</f>
        <v>0</v>
      </c>
    </row>
    <row r="70" spans="1:7" x14ac:dyDescent="0.25">
      <c r="D70" s="18"/>
    </row>
    <row r="71" spans="1:7" ht="15.75" thickBot="1" x14ac:dyDescent="0.3">
      <c r="A71" s="15">
        <v>6</v>
      </c>
      <c r="B71" s="15" t="s">
        <v>88</v>
      </c>
      <c r="D71" s="18"/>
    </row>
    <row r="72" spans="1:7" ht="16.5" thickTop="1" thickBot="1" x14ac:dyDescent="0.3">
      <c r="B72" s="11" t="s">
        <v>42</v>
      </c>
      <c r="C72" s="11" t="s">
        <v>89</v>
      </c>
      <c r="D72" s="18">
        <v>24</v>
      </c>
      <c r="G72" s="34">
        <f>G69*D72/12</f>
        <v>0</v>
      </c>
    </row>
    <row r="73" spans="1:7" ht="15.75" thickTop="1" x14ac:dyDescent="0.25">
      <c r="D73" s="18"/>
    </row>
  </sheetData>
  <sheetProtection algorithmName="SHA-512" hashValue="eWUzJ4AZtUgIiDMl09wRSyuMAQCWf2Hr4Q3CqElmEOgmQwFcMNhJPwQ8uBN+pVeifzb39Ou49lm7IY5uw8wyTw==" saltValue="iv3sfn2+sc9rDtmHcWymC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workbookViewId="0">
      <selection activeCell="D3" sqref="D3:F8"/>
    </sheetView>
  </sheetViews>
  <sheetFormatPr defaultRowHeight="15" x14ac:dyDescent="0.25"/>
  <cols>
    <col min="1" max="1" width="17.85546875" bestFit="1" customWidth="1"/>
    <col min="2" max="2" width="13.140625" bestFit="1" customWidth="1"/>
    <col min="3" max="3" width="12.42578125" bestFit="1" customWidth="1"/>
    <col min="4" max="4" width="18.5703125" bestFit="1" customWidth="1"/>
    <col min="5" max="5" width="12.85546875" bestFit="1" customWidth="1"/>
    <col min="6" max="6" width="13.140625" bestFit="1" customWidth="1"/>
  </cols>
  <sheetData>
    <row r="1" spans="1:6" x14ac:dyDescent="0.25">
      <c r="A1" s="4" t="s">
        <v>11</v>
      </c>
    </row>
    <row r="2" spans="1:6" x14ac:dyDescent="0.25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34</v>
      </c>
    </row>
    <row r="3" spans="1:6" x14ac:dyDescent="0.25">
      <c r="A3" s="7">
        <v>1</v>
      </c>
      <c r="B3" s="7"/>
      <c r="C3" s="7" t="s">
        <v>17</v>
      </c>
      <c r="D3" s="7"/>
      <c r="E3" s="7"/>
      <c r="F3" s="7"/>
    </row>
    <row r="4" spans="1:6" x14ac:dyDescent="0.25">
      <c r="A4" s="7">
        <v>2</v>
      </c>
      <c r="B4" s="7"/>
      <c r="C4" s="7" t="s">
        <v>17</v>
      </c>
      <c r="D4" s="7"/>
      <c r="E4" s="7"/>
      <c r="F4" s="7"/>
    </row>
    <row r="5" spans="1:6" x14ac:dyDescent="0.25">
      <c r="A5" s="7">
        <v>3</v>
      </c>
      <c r="B5" s="7"/>
      <c r="C5" s="7" t="s">
        <v>17</v>
      </c>
      <c r="D5" s="7"/>
      <c r="E5" s="7"/>
      <c r="F5" s="7"/>
    </row>
    <row r="6" spans="1:6" x14ac:dyDescent="0.25">
      <c r="A6" s="7">
        <v>4</v>
      </c>
      <c r="B6" s="7"/>
      <c r="C6" s="7" t="s">
        <v>17</v>
      </c>
      <c r="D6" s="7"/>
      <c r="E6" s="7"/>
      <c r="F6" s="7"/>
    </row>
    <row r="7" spans="1:6" x14ac:dyDescent="0.25">
      <c r="A7" s="7">
        <v>5</v>
      </c>
      <c r="B7" s="7"/>
      <c r="C7" s="7" t="s">
        <v>32</v>
      </c>
      <c r="D7" s="7"/>
      <c r="E7" s="7"/>
      <c r="F7" s="7"/>
    </row>
    <row r="8" spans="1:6" x14ac:dyDescent="0.25">
      <c r="A8" s="7">
        <v>6</v>
      </c>
      <c r="B8" s="7"/>
      <c r="C8" s="7" t="s">
        <v>32</v>
      </c>
      <c r="D8" s="7"/>
      <c r="E8" s="7"/>
      <c r="F8" s="7"/>
    </row>
    <row r="9" spans="1:6" x14ac:dyDescent="0.25">
      <c r="A9" s="9">
        <v>7</v>
      </c>
      <c r="B9" s="7"/>
      <c r="C9" s="7"/>
      <c r="D9" s="7"/>
      <c r="E9" s="7"/>
      <c r="F9" s="7"/>
    </row>
    <row r="10" spans="1:6" x14ac:dyDescent="0.25">
      <c r="A10" s="9">
        <v>8</v>
      </c>
      <c r="B10" s="7"/>
      <c r="C10" s="7"/>
      <c r="D10" s="7"/>
      <c r="E10" s="7"/>
      <c r="F10" s="7"/>
    </row>
    <row r="11" spans="1:6" x14ac:dyDescent="0.25">
      <c r="A11" s="9">
        <v>9</v>
      </c>
      <c r="B11" s="7"/>
      <c r="C11" s="7"/>
      <c r="D11" s="7"/>
      <c r="E11" s="7"/>
      <c r="F11" s="7"/>
    </row>
    <row r="12" spans="1:6" x14ac:dyDescent="0.25">
      <c r="A12" s="9">
        <v>10</v>
      </c>
      <c r="B12" s="7"/>
      <c r="C12" s="7"/>
      <c r="D12" s="7"/>
      <c r="E12" s="7"/>
      <c r="F12" s="7"/>
    </row>
    <row r="13" spans="1:6" x14ac:dyDescent="0.25">
      <c r="A13" s="9">
        <v>11</v>
      </c>
      <c r="B13" s="7"/>
      <c r="C13" s="7"/>
      <c r="D13" s="7"/>
      <c r="E13" s="7"/>
      <c r="F13" s="7"/>
    </row>
    <row r="14" spans="1:6" x14ac:dyDescent="0.25">
      <c r="A14" s="9">
        <v>12</v>
      </c>
      <c r="B14" s="7"/>
      <c r="C14" s="7"/>
      <c r="D14" s="7"/>
      <c r="E14" s="7"/>
      <c r="F14" s="7"/>
    </row>
    <row r="15" spans="1:6" x14ac:dyDescent="0.25">
      <c r="A15" s="9">
        <v>13</v>
      </c>
      <c r="B15" s="7"/>
      <c r="C15" s="7"/>
      <c r="D15" s="7"/>
      <c r="E15" s="7"/>
      <c r="F15" s="7"/>
    </row>
    <row r="16" spans="1:6" x14ac:dyDescent="0.25">
      <c r="A16" s="9">
        <v>14</v>
      </c>
      <c r="B16" s="7"/>
      <c r="C16" s="7"/>
      <c r="D16" s="7"/>
      <c r="E16" s="7"/>
      <c r="F16" s="7"/>
    </row>
    <row r="17" spans="1:6" x14ac:dyDescent="0.25">
      <c r="A17" s="9">
        <v>15</v>
      </c>
      <c r="B17" s="7"/>
      <c r="C17" s="7"/>
      <c r="D17" s="7"/>
      <c r="E17" s="7"/>
      <c r="F17" s="7"/>
    </row>
    <row r="18" spans="1:6" x14ac:dyDescent="0.25">
      <c r="A18" s="9">
        <v>16</v>
      </c>
      <c r="B18" s="7"/>
      <c r="C18" s="7"/>
      <c r="D18" s="7"/>
      <c r="E18" s="7"/>
      <c r="F18" s="7"/>
    </row>
    <row r="19" spans="1:6" x14ac:dyDescent="0.25">
      <c r="A19" s="9">
        <v>17</v>
      </c>
      <c r="B19" s="7"/>
      <c r="C19" s="7"/>
      <c r="D19" s="7"/>
      <c r="E19" s="7"/>
      <c r="F19" s="7"/>
    </row>
    <row r="20" spans="1:6" x14ac:dyDescent="0.25">
      <c r="A20" s="9">
        <v>18</v>
      </c>
      <c r="B20" s="7"/>
      <c r="C20" s="7"/>
      <c r="D20" s="7"/>
      <c r="E20" s="7"/>
      <c r="F20" s="7"/>
    </row>
    <row r="21" spans="1:6" x14ac:dyDescent="0.25">
      <c r="A21" s="9">
        <v>19</v>
      </c>
      <c r="B21" s="7"/>
      <c r="C21" s="7"/>
      <c r="D21" s="7"/>
      <c r="E21" s="7"/>
      <c r="F21" s="7"/>
    </row>
    <row r="22" spans="1:6" x14ac:dyDescent="0.25">
      <c r="A22" s="9">
        <v>20</v>
      </c>
      <c r="B22" s="7"/>
      <c r="C22" s="7"/>
      <c r="D22" s="7"/>
      <c r="E22" s="7"/>
      <c r="F22" s="7"/>
    </row>
    <row r="215" spans="2:2" x14ac:dyDescent="0.25">
      <c r="B215" t="s">
        <v>28</v>
      </c>
    </row>
    <row r="216" spans="2:2" x14ac:dyDescent="0.25">
      <c r="B216" t="s">
        <v>29</v>
      </c>
    </row>
    <row r="217" spans="2:2" x14ac:dyDescent="0.25">
      <c r="B217" t="s">
        <v>30</v>
      </c>
    </row>
    <row r="218" spans="2:2" x14ac:dyDescent="0.25">
      <c r="B218" t="s">
        <v>31</v>
      </c>
    </row>
    <row r="219" spans="2:2" x14ac:dyDescent="0.25">
      <c r="B219" t="s">
        <v>17</v>
      </c>
    </row>
    <row r="220" spans="2:2" x14ac:dyDescent="0.25">
      <c r="B220" t="s">
        <v>32</v>
      </c>
    </row>
  </sheetData>
  <dataValidations count="1">
    <dataValidation type="list" showInputMessage="1" showErrorMessage="1" sqref="C3:C22">
      <formula1>$B$215:$B$220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5"/>
  <sheetViews>
    <sheetView tabSelected="1" workbookViewId="0">
      <selection activeCell="B9" sqref="B9"/>
    </sheetView>
  </sheetViews>
  <sheetFormatPr defaultRowHeight="15" x14ac:dyDescent="0.25"/>
  <cols>
    <col min="1" max="1" width="19.28515625" customWidth="1"/>
    <col min="2" max="2" width="16.28515625" bestFit="1" customWidth="1"/>
    <col min="3" max="3" width="12.42578125" bestFit="1" customWidth="1"/>
    <col min="4" max="4" width="18.5703125" bestFit="1" customWidth="1"/>
    <col min="5" max="5" width="12.85546875" bestFit="1" customWidth="1"/>
    <col min="6" max="6" width="13.140625" bestFit="1" customWidth="1"/>
  </cols>
  <sheetData>
    <row r="1" spans="1:6" x14ac:dyDescent="0.25">
      <c r="A1" s="6" t="s">
        <v>18</v>
      </c>
    </row>
    <row r="2" spans="1:6" x14ac:dyDescent="0.25">
      <c r="A2" s="5" t="s">
        <v>19</v>
      </c>
      <c r="B2" s="5" t="s">
        <v>20</v>
      </c>
    </row>
    <row r="3" spans="1:6" x14ac:dyDescent="0.25">
      <c r="A3" s="7" t="s">
        <v>21</v>
      </c>
      <c r="B3" s="7"/>
    </row>
    <row r="4" spans="1:6" x14ac:dyDescent="0.25">
      <c r="A4" s="7" t="s">
        <v>22</v>
      </c>
      <c r="B4" s="7"/>
    </row>
    <row r="5" spans="1:6" x14ac:dyDescent="0.25">
      <c r="A5" s="7" t="s">
        <v>23</v>
      </c>
      <c r="B5" s="7"/>
    </row>
    <row r="6" spans="1:6" x14ac:dyDescent="0.25">
      <c r="A6" s="7" t="s">
        <v>24</v>
      </c>
      <c r="B6" s="7"/>
    </row>
    <row r="7" spans="1:6" x14ac:dyDescent="0.25">
      <c r="A7" s="7" t="s">
        <v>25</v>
      </c>
      <c r="B7" s="7"/>
    </row>
    <row r="8" spans="1:6" x14ac:dyDescent="0.25">
      <c r="A8" s="7" t="s">
        <v>26</v>
      </c>
      <c r="B8" s="7"/>
    </row>
    <row r="9" spans="1:6" x14ac:dyDescent="0.25">
      <c r="A9" s="7" t="s">
        <v>27</v>
      </c>
      <c r="B9" s="8"/>
    </row>
    <row r="11" spans="1:6" x14ac:dyDescent="0.25">
      <c r="A11" t="s">
        <v>33</v>
      </c>
    </row>
    <row r="13" spans="1:6" x14ac:dyDescent="0.25">
      <c r="A13" s="4" t="s">
        <v>18</v>
      </c>
    </row>
    <row r="14" spans="1:6" x14ac:dyDescent="0.25">
      <c r="A14" s="5" t="s">
        <v>12</v>
      </c>
      <c r="B14" s="5" t="s">
        <v>13</v>
      </c>
      <c r="C14" s="5" t="s">
        <v>19</v>
      </c>
      <c r="D14" s="5" t="s">
        <v>15</v>
      </c>
      <c r="E14" s="5" t="s">
        <v>16</v>
      </c>
      <c r="F14" s="5" t="s">
        <v>34</v>
      </c>
    </row>
    <row r="15" spans="1:6" x14ac:dyDescent="0.25">
      <c r="A15" s="7">
        <v>1</v>
      </c>
      <c r="B15" s="7"/>
      <c r="C15" s="7"/>
      <c r="D15" s="7"/>
      <c r="E15" s="7"/>
      <c r="F15" s="7"/>
    </row>
    <row r="16" spans="1:6" x14ac:dyDescent="0.25">
      <c r="A16" s="7">
        <v>2</v>
      </c>
      <c r="B16" s="7"/>
      <c r="C16" s="7"/>
      <c r="D16" s="7"/>
      <c r="E16" s="7"/>
      <c r="F16" s="7"/>
    </row>
    <row r="17" spans="1:6" x14ac:dyDescent="0.25">
      <c r="A17" s="7">
        <v>3</v>
      </c>
      <c r="B17" s="7"/>
      <c r="C17" s="7"/>
      <c r="D17" s="7"/>
      <c r="E17" s="7"/>
      <c r="F17" s="7"/>
    </row>
    <row r="18" spans="1:6" x14ac:dyDescent="0.25">
      <c r="A18" s="7">
        <v>4</v>
      </c>
      <c r="B18" s="7"/>
      <c r="C18" s="7"/>
      <c r="D18" s="7"/>
      <c r="E18" s="7"/>
      <c r="F18" s="7"/>
    </row>
    <row r="19" spans="1:6" x14ac:dyDescent="0.25">
      <c r="A19" s="7">
        <v>5</v>
      </c>
      <c r="B19" s="7"/>
      <c r="C19" s="7"/>
      <c r="D19" s="7"/>
      <c r="E19" s="7"/>
      <c r="F19" s="7"/>
    </row>
    <row r="20" spans="1:6" x14ac:dyDescent="0.25">
      <c r="A20" s="7">
        <v>6</v>
      </c>
      <c r="B20" s="7"/>
      <c r="C20" s="7"/>
      <c r="D20" s="7"/>
      <c r="E20" s="7"/>
      <c r="F20" s="7"/>
    </row>
    <row r="21" spans="1:6" x14ac:dyDescent="0.25">
      <c r="A21" s="9">
        <v>7</v>
      </c>
      <c r="B21" s="7"/>
      <c r="C21" s="7"/>
      <c r="D21" s="7"/>
      <c r="E21" s="7"/>
      <c r="F21" s="7"/>
    </row>
    <row r="22" spans="1:6" x14ac:dyDescent="0.25">
      <c r="A22" s="9">
        <v>8</v>
      </c>
      <c r="B22" s="7"/>
      <c r="C22" s="7"/>
      <c r="D22" s="7"/>
      <c r="E22" s="7"/>
      <c r="F22" s="7"/>
    </row>
    <row r="23" spans="1:6" x14ac:dyDescent="0.25">
      <c r="A23" s="9">
        <v>9</v>
      </c>
      <c r="B23" s="7"/>
      <c r="C23" s="7"/>
      <c r="D23" s="7"/>
      <c r="E23" s="7"/>
      <c r="F23" s="7"/>
    </row>
    <row r="24" spans="1:6" x14ac:dyDescent="0.25">
      <c r="A24" s="9">
        <v>10</v>
      </c>
      <c r="B24" s="7"/>
      <c r="C24" s="7"/>
      <c r="D24" s="7"/>
      <c r="E24" s="7"/>
      <c r="F24" s="7"/>
    </row>
    <row r="25" spans="1:6" x14ac:dyDescent="0.25">
      <c r="A25" s="9">
        <v>11</v>
      </c>
      <c r="B25" s="7"/>
      <c r="C25" s="7"/>
      <c r="D25" s="7"/>
      <c r="E25" s="7"/>
      <c r="F25" s="7"/>
    </row>
    <row r="26" spans="1:6" x14ac:dyDescent="0.25">
      <c r="A26" s="9">
        <v>12</v>
      </c>
      <c r="B26" s="7"/>
      <c r="C26" s="7"/>
      <c r="D26" s="7"/>
      <c r="E26" s="7"/>
      <c r="F26" s="7"/>
    </row>
    <row r="27" spans="1:6" x14ac:dyDescent="0.25">
      <c r="A27" s="9">
        <v>13</v>
      </c>
      <c r="B27" s="7"/>
      <c r="C27" s="7"/>
      <c r="D27" s="7"/>
      <c r="E27" s="7"/>
      <c r="F27" s="7"/>
    </row>
    <row r="28" spans="1:6" x14ac:dyDescent="0.25">
      <c r="A28" s="9">
        <v>14</v>
      </c>
      <c r="B28" s="7"/>
      <c r="C28" s="7"/>
      <c r="D28" s="7"/>
      <c r="E28" s="7"/>
      <c r="F28" s="7"/>
    </row>
    <row r="29" spans="1:6" x14ac:dyDescent="0.25">
      <c r="A29" s="9">
        <v>15</v>
      </c>
      <c r="B29" s="7"/>
      <c r="C29" s="7"/>
      <c r="D29" s="7"/>
      <c r="E29" s="7"/>
      <c r="F29" s="7"/>
    </row>
    <row r="30" spans="1:6" x14ac:dyDescent="0.25">
      <c r="A30" s="9">
        <v>16</v>
      </c>
      <c r="B30" s="7"/>
      <c r="C30" s="7"/>
      <c r="D30" s="7"/>
      <c r="E30" s="7"/>
      <c r="F30" s="7"/>
    </row>
    <row r="31" spans="1:6" x14ac:dyDescent="0.25">
      <c r="A31" s="9">
        <v>17</v>
      </c>
      <c r="B31" s="7"/>
      <c r="C31" s="7"/>
      <c r="D31" s="7"/>
      <c r="E31" s="7"/>
      <c r="F31" s="7"/>
    </row>
    <row r="32" spans="1:6" x14ac:dyDescent="0.25">
      <c r="A32" s="9">
        <v>18</v>
      </c>
      <c r="B32" s="7"/>
      <c r="C32" s="7"/>
      <c r="D32" s="7"/>
      <c r="E32" s="7"/>
      <c r="F32" s="7"/>
    </row>
    <row r="33" spans="1:6" x14ac:dyDescent="0.25">
      <c r="A33" s="9">
        <v>19</v>
      </c>
      <c r="B33" s="7"/>
      <c r="C33" s="7"/>
      <c r="D33" s="7"/>
      <c r="E33" s="7"/>
      <c r="F33" s="7"/>
    </row>
    <row r="34" spans="1:6" x14ac:dyDescent="0.25">
      <c r="A34" s="9">
        <v>20</v>
      </c>
      <c r="B34" s="7"/>
      <c r="C34" s="7"/>
      <c r="D34" s="7"/>
      <c r="E34" s="7"/>
      <c r="F34" s="7"/>
    </row>
    <row r="179" spans="1:1" x14ac:dyDescent="0.25">
      <c r="A179" t="s">
        <v>35</v>
      </c>
    </row>
    <row r="180" spans="1:1" x14ac:dyDescent="0.25">
      <c r="A180" t="s">
        <v>22</v>
      </c>
    </row>
    <row r="181" spans="1:1" x14ac:dyDescent="0.25">
      <c r="A181" t="s">
        <v>36</v>
      </c>
    </row>
    <row r="182" spans="1:1" x14ac:dyDescent="0.25">
      <c r="A182" t="s">
        <v>37</v>
      </c>
    </row>
    <row r="183" spans="1:1" x14ac:dyDescent="0.25">
      <c r="A183" t="s">
        <v>25</v>
      </c>
    </row>
    <row r="184" spans="1:1" x14ac:dyDescent="0.25">
      <c r="A184" t="s">
        <v>26</v>
      </c>
    </row>
    <row r="185" spans="1:1" x14ac:dyDescent="0.25">
      <c r="A185" t="s">
        <v>38</v>
      </c>
    </row>
  </sheetData>
  <dataValidations count="2">
    <dataValidation type="list" showInputMessage="1" showErrorMessage="1" sqref="C16:C34">
      <formula1>$B$215:$B$220</formula1>
    </dataValidation>
    <dataValidation type="list" showInputMessage="1" showErrorMessage="1" sqref="C15">
      <formula1>$A$179:$A$185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95373d-0d8b-4ec1-b859-c343fcd7e2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1DFB2BB09344485B8BB19D08D9DC9" ma:contentTypeVersion="15" ma:contentTypeDescription="Create a new document." ma:contentTypeScope="" ma:versionID="16c0472ef14c2798fe914f059fba3d60">
  <xsd:schema xmlns:xsd="http://www.w3.org/2001/XMLSchema" xmlns:xs="http://www.w3.org/2001/XMLSchema" xmlns:p="http://schemas.microsoft.com/office/2006/metadata/properties" xmlns:ns3="f195373d-0d8b-4ec1-b859-c343fcd7e2cd" xmlns:ns4="63de6e65-3b57-4780-94e5-78f5b178ea82" targetNamespace="http://schemas.microsoft.com/office/2006/metadata/properties" ma:root="true" ma:fieldsID="ad804a2e0f76b73b3daabbd2d571f77d" ns3:_="" ns4:_="">
    <xsd:import namespace="f195373d-0d8b-4ec1-b859-c343fcd7e2cd"/>
    <xsd:import namespace="63de6e65-3b57-4780-94e5-78f5b178ea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5373d-0d8b-4ec1-b859-c343fcd7e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e6e65-3b57-4780-94e5-78f5b178ea8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413D2-74CA-4774-975B-038F15AD0C79}">
  <ds:schemaRefs>
    <ds:schemaRef ds:uri="63de6e65-3b57-4780-94e5-78f5b178ea82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195373d-0d8b-4ec1-b859-c343fcd7e2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B0175C-3F7F-429F-9EEB-159E1C5D04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462960-61CD-4D7C-8EDD-F0D175DC6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5373d-0d8b-4ec1-b859-c343fcd7e2cd"/>
    <ds:schemaRef ds:uri="63de6e65-3b57-4780-94e5-78f5b178e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ISR - Property</vt:lpstr>
      <vt:lpstr>ISR - Business Interruption</vt:lpstr>
      <vt:lpstr>Commercial Motor</vt:lpstr>
      <vt:lpstr>Marine Hull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Joshua</dc:creator>
  <cp:lastModifiedBy>Ward, Joshua</cp:lastModifiedBy>
  <dcterms:created xsi:type="dcterms:W3CDTF">2023-06-23T01:32:33Z</dcterms:created>
  <dcterms:modified xsi:type="dcterms:W3CDTF">2023-07-12T04:51:19Z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2023-06-23T01:32:46Z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c42890af-2427-4a59-973c-b5edbac0942b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0x010100EFD1DFB2BB09344485B8BB19D08D9DC9</vt:lpwstr>
  </property>
</Properties>
</file>